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CBEB" lockStructure="1"/>
  <bookViews>
    <workbookView xWindow="360" yWindow="495" windowWidth="18735" windowHeight="7650" activeTab="1"/>
  </bookViews>
  <sheets>
    <sheet name="Budget Insructions" sheetId="1" r:id="rId1"/>
    <sheet name="budget template" sheetId="2" r:id="rId2"/>
    <sheet name="Financial Report" sheetId="3" r:id="rId3"/>
    <sheet name="Certification of Expenditures" sheetId="4" r:id="rId4"/>
    <sheet name="Budget to copy" sheetId="5" r:id="rId5"/>
    <sheet name="Call for disbursement" sheetId="6" r:id="rId6"/>
  </sheets>
  <definedNames>
    <definedName name="_xlnm.Print_Titles" localSheetId="1">'budget template'!$A:$A,'budget template'!$30:$31</definedName>
    <definedName name="_xlnm.Print_Titles" localSheetId="2">'Financial Report'!$12:$13</definedName>
    <definedName name="Z_F203305A_4CA7_41C7_9F03_A165BF4B534F_.wvu.PrintTitles" localSheetId="1" hidden="1">'budget template'!$A:$A,'budget template'!$30:$31</definedName>
    <definedName name="Z_F203305A_4CA7_41C7_9F03_A165BF4B534F_.wvu.PrintTitles" localSheetId="2" hidden="1">'Financial Report'!$12:$13</definedName>
    <definedName name="Z_F203305A_4CA7_41C7_9F03_A165BF4B534F_.wvu.Rows" localSheetId="1" hidden="1">'budget template'!$6:$21</definedName>
  </definedNames>
  <calcPr calcId="145621"/>
  <customWorkbookViews>
    <customWorkbookView name="Iskra Andreeva Aleksoska - Personal View" guid="{F203305A-4CA7-41C7-9F03-A165BF4B534F}" mergeInterval="0" personalView="1" maximized="1" windowWidth="1362" windowHeight="543" activeSheetId="3"/>
  </customWorkbookViews>
</workbook>
</file>

<file path=xl/calcChain.xml><?xml version="1.0" encoding="utf-8"?>
<calcChain xmlns="http://schemas.openxmlformats.org/spreadsheetml/2006/main">
  <c r="E16" i="3" l="1"/>
  <c r="E17" i="3"/>
  <c r="E18" i="3"/>
  <c r="E19" i="3"/>
  <c r="E20" i="3"/>
  <c r="E21" i="3"/>
  <c r="E22" i="3"/>
  <c r="C16" i="3"/>
  <c r="C17" i="3"/>
  <c r="C18" i="3"/>
  <c r="C19" i="3"/>
  <c r="C20" i="3"/>
  <c r="C21" i="3"/>
  <c r="C22" i="3"/>
  <c r="B15" i="3"/>
  <c r="B16" i="3"/>
  <c r="B17" i="3"/>
  <c r="B18" i="3"/>
  <c r="B19" i="3"/>
  <c r="B20" i="3"/>
  <c r="B21" i="3"/>
  <c r="D19" i="3"/>
  <c r="D20" i="3"/>
  <c r="A19" i="3"/>
  <c r="A20" i="3"/>
  <c r="A21" i="3"/>
  <c r="F37" i="2" l="1"/>
  <c r="F38" i="2"/>
  <c r="F40" i="2" l="1"/>
  <c r="F33" i="2"/>
  <c r="F24" i="3" l="1"/>
  <c r="G24" i="3"/>
  <c r="H20" i="2"/>
  <c r="I20" i="2" l="1"/>
  <c r="A22" i="6"/>
  <c r="B8" i="6"/>
  <c r="B6" i="6"/>
  <c r="B5" i="3"/>
  <c r="B23" i="2" l="1"/>
  <c r="B7" i="4"/>
  <c r="B5" i="4"/>
  <c r="F35" i="4" l="1"/>
  <c r="F33" i="4"/>
  <c r="F31" i="4"/>
  <c r="C37" i="4"/>
  <c r="D37" i="4"/>
  <c r="E37" i="4"/>
  <c r="B37" i="4"/>
  <c r="G13" i="3"/>
  <c r="F13" i="3"/>
  <c r="B3" i="3"/>
  <c r="D30" i="3"/>
  <c r="C30" i="3"/>
  <c r="B30" i="3"/>
  <c r="A30" i="3"/>
  <c r="D29" i="3"/>
  <c r="C29" i="3"/>
  <c r="B29" i="3"/>
  <c r="A29" i="3"/>
  <c r="D28" i="3"/>
  <c r="C28" i="3"/>
  <c r="B28" i="3"/>
  <c r="A28" i="3"/>
  <c r="D27" i="3"/>
  <c r="C27" i="3"/>
  <c r="B27" i="3"/>
  <c r="A27" i="3"/>
  <c r="D26" i="3"/>
  <c r="C26" i="3"/>
  <c r="B26" i="3"/>
  <c r="A26" i="3"/>
  <c r="D25" i="3"/>
  <c r="C25" i="3"/>
  <c r="B25" i="3"/>
  <c r="A25" i="3"/>
  <c r="D23" i="3"/>
  <c r="C23" i="3"/>
  <c r="B23" i="3"/>
  <c r="A23" i="3"/>
  <c r="D22" i="3"/>
  <c r="B22" i="3"/>
  <c r="A22" i="3"/>
  <c r="D21" i="3"/>
  <c r="D18" i="3"/>
  <c r="A18" i="3"/>
  <c r="D17" i="3"/>
  <c r="A17" i="3"/>
  <c r="D16" i="3"/>
  <c r="A16" i="3"/>
  <c r="D15" i="3"/>
  <c r="C15" i="3"/>
  <c r="A15" i="3"/>
  <c r="H30" i="3"/>
  <c r="H29" i="3"/>
  <c r="H28" i="3"/>
  <c r="H27" i="3"/>
  <c r="H26" i="3"/>
  <c r="H25" i="3"/>
  <c r="H23" i="3"/>
  <c r="H22" i="3"/>
  <c r="H21" i="3"/>
  <c r="H18" i="3"/>
  <c r="H17" i="3"/>
  <c r="H16" i="3"/>
  <c r="H15" i="3"/>
  <c r="G14" i="3"/>
  <c r="G31" i="3" s="1"/>
  <c r="F14" i="3"/>
  <c r="F31" i="3" s="1"/>
  <c r="F48" i="2"/>
  <c r="F47" i="2"/>
  <c r="F46" i="2"/>
  <c r="F45" i="2"/>
  <c r="F44" i="2"/>
  <c r="F41" i="2"/>
  <c r="F39" i="2"/>
  <c r="F36" i="2"/>
  <c r="F35" i="2"/>
  <c r="F34" i="2"/>
  <c r="I17" i="3" l="1"/>
  <c r="H24" i="3"/>
  <c r="H14" i="3"/>
  <c r="E23" i="4" s="1"/>
  <c r="E15" i="3"/>
  <c r="J15" i="3" s="1"/>
  <c r="J21" i="3"/>
  <c r="E23" i="3"/>
  <c r="J23" i="3" s="1"/>
  <c r="E26" i="3"/>
  <c r="J26" i="3" s="1"/>
  <c r="E28" i="3"/>
  <c r="J28" i="3" s="1"/>
  <c r="E30" i="3"/>
  <c r="J30" i="3" s="1"/>
  <c r="I16" i="3"/>
  <c r="I18" i="3"/>
  <c r="I22" i="3"/>
  <c r="E27" i="3"/>
  <c r="J27" i="3" s="1"/>
  <c r="D23" i="4"/>
  <c r="D24" i="4"/>
  <c r="E24" i="4"/>
  <c r="C23" i="4"/>
  <c r="C24" i="4"/>
  <c r="E29" i="3"/>
  <c r="I29" i="3" s="1"/>
  <c r="F32" i="2"/>
  <c r="J17" i="3" l="1"/>
  <c r="H31" i="3"/>
  <c r="F43" i="2"/>
  <c r="F42" i="2" s="1"/>
  <c r="F49" i="2" s="1"/>
  <c r="I28" i="3"/>
  <c r="J29" i="3"/>
  <c r="I26" i="3"/>
  <c r="I23" i="3"/>
  <c r="I15" i="3"/>
  <c r="I30" i="3"/>
  <c r="J22" i="3"/>
  <c r="J16" i="3"/>
  <c r="I21" i="3"/>
  <c r="I27" i="3"/>
  <c r="J18" i="3"/>
  <c r="E14" i="3"/>
  <c r="C26" i="4"/>
  <c r="D26" i="4"/>
  <c r="D26" i="2"/>
  <c r="D27" i="2"/>
  <c r="D25" i="2"/>
  <c r="E25" i="3" l="1"/>
  <c r="E24" i="3" s="1"/>
  <c r="J14" i="3"/>
  <c r="I14" i="3"/>
  <c r="B4" i="5"/>
  <c r="E26" i="4"/>
  <c r="B23" i="4"/>
  <c r="G42" i="2"/>
  <c r="G32" i="2"/>
  <c r="J24" i="3" l="1"/>
  <c r="E31" i="3"/>
  <c r="J31" i="3" s="1"/>
  <c r="B5" i="5"/>
  <c r="B6" i="5" s="1"/>
  <c r="B24" i="4"/>
  <c r="B26" i="4" s="1"/>
  <c r="J25" i="3"/>
  <c r="I25" i="3"/>
  <c r="I24" i="3" s="1"/>
  <c r="I31" i="3" s="1"/>
  <c r="G49" i="2"/>
  <c r="F50" i="2"/>
  <c r="F37" i="4" l="1"/>
  <c r="D42" i="4" l="1"/>
</calcChain>
</file>

<file path=xl/comments1.xml><?xml version="1.0" encoding="utf-8"?>
<comments xmlns="http://schemas.openxmlformats.org/spreadsheetml/2006/main">
  <authors>
    <author>Cecile Trevoux</author>
  </authors>
  <commentList>
    <comment ref="C39" authorId="0">
      <text>
        <r>
          <rPr>
            <b/>
            <sz val="9"/>
            <color indexed="81"/>
            <rFont val="Tahoma"/>
            <family val="2"/>
          </rPr>
          <t>AFI: maximum amount:</t>
        </r>
        <r>
          <rPr>
            <sz val="9"/>
            <color indexed="81"/>
            <rFont val="Tahoma"/>
            <family val="2"/>
          </rPr>
          <t xml:space="preserve">
</t>
        </r>
      </text>
    </comment>
    <comment ref="C40" authorId="0">
      <text>
        <r>
          <rPr>
            <b/>
            <sz val="9"/>
            <color indexed="81"/>
            <rFont val="Tahoma"/>
            <family val="2"/>
          </rPr>
          <t>AFI: based on GIZ per diem. Cannot be modified even if your institution per diem is higher</t>
        </r>
        <r>
          <rPr>
            <sz val="9"/>
            <color indexed="81"/>
            <rFont val="Tahoma"/>
            <family val="2"/>
          </rPr>
          <t xml:space="preserve">
</t>
        </r>
      </text>
    </comment>
  </commentList>
</comments>
</file>

<file path=xl/sharedStrings.xml><?xml version="1.0" encoding="utf-8"?>
<sst xmlns="http://schemas.openxmlformats.org/spreadsheetml/2006/main" count="177" uniqueCount="131">
  <si>
    <t>Remarks</t>
  </si>
  <si>
    <t>Total</t>
  </si>
  <si>
    <t>Duration</t>
  </si>
  <si>
    <t>Qty</t>
  </si>
  <si>
    <t>Budget line</t>
  </si>
  <si>
    <t>Columns of the budget</t>
  </si>
  <si>
    <t>Budget lines</t>
  </si>
  <si>
    <t>typ of unit</t>
  </si>
  <si>
    <t>unit in €</t>
  </si>
  <si>
    <t>type of unit</t>
  </si>
  <si>
    <t>Quantity</t>
  </si>
  <si>
    <t>Please indicate here what kind of units you're budgeting for (e.g. Months, pieces, hours etc.)</t>
  </si>
  <si>
    <t>Please give here the unit rate in €</t>
  </si>
  <si>
    <t>Please give here the quantity of time (e.g. Quantity of months the staff should work for the project)</t>
  </si>
  <si>
    <t>please don't enter anything here as the cells will be auto-populated</t>
  </si>
  <si>
    <t>remarks</t>
  </si>
  <si>
    <t>please give any helpful additional information here</t>
  </si>
  <si>
    <t>These are the different budget lines. Please specify and enter under each budget headline your budget positions.</t>
  </si>
  <si>
    <t>Please give here the quantities of units (e.g. quantity of staff members)</t>
  </si>
  <si>
    <t>Budget headlines</t>
  </si>
  <si>
    <t>Grand Total</t>
  </si>
  <si>
    <t>in%</t>
  </si>
  <si>
    <t>1st year</t>
  </si>
  <si>
    <t>2nd year</t>
  </si>
  <si>
    <t>Name of Applicant</t>
  </si>
  <si>
    <t>Duration of action</t>
  </si>
  <si>
    <t>months</t>
  </si>
  <si>
    <t>from</t>
  </si>
  <si>
    <t>until</t>
  </si>
  <si>
    <t>November</t>
  </si>
  <si>
    <t>Month</t>
  </si>
  <si>
    <t>Year</t>
  </si>
  <si>
    <t>Years concerned of project duration</t>
  </si>
  <si>
    <t>Boxes of general information</t>
  </si>
  <si>
    <t>please only fill in the boxes in "yellow"</t>
  </si>
  <si>
    <t>In the budget table you specify the necessary budget positions and calculate by unit rates, quantities and further duration the total budget for the required action.</t>
  </si>
  <si>
    <t>Please find below information on various cells and budget lines!</t>
  </si>
  <si>
    <t>please don't fill in the "grey" boxes as they will auto populated</t>
  </si>
  <si>
    <t>3rd year</t>
  </si>
  <si>
    <t>in percentage (%)</t>
  </si>
  <si>
    <t>Other costs</t>
  </si>
  <si>
    <t>Travel and accommodation</t>
  </si>
  <si>
    <t>Budget</t>
  </si>
  <si>
    <r>
      <t>AFI will</t>
    </r>
    <r>
      <rPr>
        <u/>
        <sz val="11"/>
        <color theme="1"/>
        <rFont val="Calibri"/>
        <family val="2"/>
        <scheme val="minor"/>
      </rPr>
      <t xml:space="preserve"> generally</t>
    </r>
    <r>
      <rPr>
        <sz val="11"/>
        <color theme="1"/>
        <rFont val="Calibri"/>
        <family val="2"/>
        <scheme val="minor"/>
      </rPr>
      <t xml:space="preserve"> not grant costs for investments or durable goods neither consider such costs as an eligible contribution . Only in very rare exceptional cases and after very detailed information on such expenditures they might be considered as eligible. </t>
    </r>
  </si>
  <si>
    <t>in %</t>
  </si>
  <si>
    <t>Financial Report</t>
  </si>
  <si>
    <t>Reporting period</t>
  </si>
  <si>
    <t>Number of Financial report</t>
  </si>
  <si>
    <t>1st Report</t>
  </si>
  <si>
    <t>2nd Report</t>
  </si>
  <si>
    <t>Grant total</t>
  </si>
  <si>
    <t>Remaining</t>
  </si>
  <si>
    <t>All years together</t>
  </si>
  <si>
    <t>Periods</t>
  </si>
  <si>
    <t>April</t>
  </si>
  <si>
    <t>August</t>
  </si>
  <si>
    <t>September</t>
  </si>
  <si>
    <t>Total in €</t>
  </si>
  <si>
    <t>spend</t>
  </si>
  <si>
    <t>Report</t>
  </si>
  <si>
    <t>Budget break-down</t>
  </si>
  <si>
    <t>Other revenues</t>
  </si>
  <si>
    <t>Total Income</t>
  </si>
  <si>
    <t>Certification of expenditures</t>
  </si>
  <si>
    <t>Title of the proposed action</t>
  </si>
  <si>
    <t>Title of the action</t>
  </si>
  <si>
    <t>Date when action finished</t>
  </si>
  <si>
    <t>Date when action started</t>
  </si>
  <si>
    <t>(dd/mm/yy)</t>
  </si>
  <si>
    <t>Institution &amp; job-title</t>
  </si>
  <si>
    <t>Division/Unit/Department</t>
  </si>
  <si>
    <r>
      <rPr>
        <b/>
        <sz val="9"/>
        <color theme="1"/>
        <rFont val="Calibri"/>
        <family val="2"/>
        <scheme val="minor"/>
      </rPr>
      <t xml:space="preserve">Interests accrued </t>
    </r>
    <r>
      <rPr>
        <sz val="9"/>
        <color theme="1"/>
        <rFont val="Calibri"/>
        <family val="2"/>
        <scheme val="minor"/>
      </rPr>
      <t>(indicate per reporting period or in total)</t>
    </r>
  </si>
  <si>
    <t>2. The rules listed in the Grant Contract and the Financial Guidelines have been fully observed, including the relevant national and internal rules of the Applicant</t>
  </si>
  <si>
    <t xml:space="preserve">1. The total confirmed eligible expenditures amount to </t>
  </si>
  <si>
    <t>3. The costs reported in the attached statement refer to expenditure paid within the eligibility period of the project, as described in the Grant contract and not previously reported.</t>
  </si>
  <si>
    <t>5. Services, supplies and works have been procured on the basis of transparent selection processes and in compliance with national and internal rules. Sound controls have been exerted over the opening of the tenders and all tenders have been fully evaluated before the final decision has been made on service provider, supplier or works contractor.</t>
  </si>
  <si>
    <t>Place</t>
  </si>
  <si>
    <t>Date</t>
  </si>
  <si>
    <t>Name of Controller</t>
  </si>
  <si>
    <t>Institution</t>
  </si>
  <si>
    <t>Stamp</t>
  </si>
  <si>
    <t>Budget Plan</t>
  </si>
  <si>
    <t>in €</t>
  </si>
  <si>
    <t>Budget for copy</t>
  </si>
  <si>
    <t>Budget instructions</t>
  </si>
  <si>
    <t>Don't fill anything here as this will be auto-populated.</t>
  </si>
  <si>
    <t>Januar</t>
  </si>
  <si>
    <t>Februar</t>
  </si>
  <si>
    <t>Mai</t>
  </si>
  <si>
    <t>Instalments received, interests accrued and other revenues generated</t>
  </si>
  <si>
    <t>Instalments received</t>
  </si>
  <si>
    <t>Call for disbursement</t>
  </si>
  <si>
    <t>Project</t>
  </si>
  <si>
    <t>Organisation</t>
  </si>
  <si>
    <t>Contract number</t>
  </si>
  <si>
    <t>amount of call</t>
  </si>
  <si>
    <t>Signature</t>
  </si>
  <si>
    <t>Date/Place</t>
  </si>
  <si>
    <t>Number of call</t>
  </si>
  <si>
    <t>Information on the call for disbursement</t>
  </si>
  <si>
    <t>Please transfer the requested amount to the bank details indicated under article 3.3 of the above mentioned contract.</t>
  </si>
  <si>
    <t>General information</t>
  </si>
  <si>
    <t>in € (EURO)</t>
  </si>
  <si>
    <t>7. Progress made has been fully and fairly reflected in the report. There is evidence that the reported activities have taken place, delivery of services and goods, and works are in progress or have been completed. The expenditure exclusively refers to activities listed in the Grant Contract and completed at the latest by the end of the approved finalisation month.</t>
  </si>
  <si>
    <t>Budget and eligible expenditures after validation of the controller/external auditor</t>
  </si>
  <si>
    <t>Name of the controller/external auditor</t>
  </si>
  <si>
    <t>4. Receipts and payments are accurately recorded in the project’s accounting system (according to GAAP), expenditure in another currency other than the Euro was correctly converted, assets are properly recorded and amounts are correctly reflected in the demands for payment. Any revenues generated were accurately recorded. The necessary audit trail exists for all activities, providing evidence in the form of contracts, invoices and payment records. In case of staff costs the necessary evidence exists in the form of employment contracts,  timesheets, listings of costs, formula descriptions, cost calculations or other documents providing evidence.</t>
  </si>
  <si>
    <t>Please write here the name of your organisation</t>
  </si>
  <si>
    <t>6. In case of travel expenses and allowances the reported costs are in compliance with the internal rules and the necessary evidence exists in form of participation lists, the travel allowance policy of the organisation, original passenger receipts, boarding passes or other documents.</t>
  </si>
  <si>
    <t>please specify the planned trips. Please separate flight costs and accommodation or perdiem per trip.</t>
  </si>
  <si>
    <r>
      <t>I, the undersigned (</t>
    </r>
    <r>
      <rPr>
        <b/>
        <sz val="9"/>
        <color theme="3"/>
        <rFont val="Calibri"/>
        <family val="2"/>
        <scheme val="minor"/>
      </rPr>
      <t xml:space="preserve">fill in the name and first name of the controller/qualified auditor </t>
    </r>
    <r>
      <rPr>
        <b/>
        <sz val="9"/>
        <color theme="1"/>
        <rFont val="Calibri"/>
        <family val="2"/>
        <scheme val="minor"/>
      </rPr>
      <t>) based on verification performed on expenditures declared by the above-mentioned Applicant, hereby certify the following:</t>
    </r>
  </si>
  <si>
    <t>I hereby confirm that I am independent from the project’s activities and financial management and authorized and qualified to carry out the control in respect of the national control requirements/ the local GAAS (General Accepted Audit Standards) or ISA (International Standards of Auditing)</t>
  </si>
  <si>
    <t>March</t>
  </si>
  <si>
    <t>June</t>
  </si>
  <si>
    <t>July</t>
  </si>
  <si>
    <t>October</t>
  </si>
  <si>
    <t>December</t>
  </si>
  <si>
    <t>10% contengency costs</t>
  </si>
  <si>
    <t>Don't fill anything here as this is already provided</t>
  </si>
  <si>
    <t>Visa fees</t>
  </si>
  <si>
    <t>Departure tax if applicable</t>
  </si>
  <si>
    <t>lodging</t>
  </si>
  <si>
    <t>Per diem</t>
  </si>
  <si>
    <t>Round trip economy class ticket - home to Brazilia</t>
  </si>
  <si>
    <t>day</t>
  </si>
  <si>
    <t>In the Budget template you give at first thename of your organisation</t>
  </si>
  <si>
    <t>International Financial Inclusion Week 1 - Brazil - May 2014</t>
  </si>
  <si>
    <t>Daily transport hotel to  BCB HQ - A/R</t>
  </si>
  <si>
    <t>Transport - airport in Brasilia to  hotel - return</t>
  </si>
  <si>
    <t>Transport - home to airport - returm</t>
  </si>
  <si>
    <t>Person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</si>
</sst>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dd/mm/yyyy;@"/>
    <numFmt numFmtId="165" formatCode="[$-809]dd\ mmmm\ yyyy;@"/>
    <numFmt numFmtId="166" formatCode="[$€-2]\ #,##0.00"/>
    <numFmt numFmtId="167" formatCode="#,##0.00\ &quot;€&quot;"/>
    <numFmt numFmtId="168" formatCode="[$-407]d/\ mmmm\ yyyy;@"/>
  </numFmts>
  <fonts count="16"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b/>
      <sz val="11"/>
      <color theme="0"/>
      <name val="Calibri"/>
      <family val="2"/>
      <scheme val="minor"/>
    </font>
    <font>
      <b/>
      <sz val="11"/>
      <name val="Calibri"/>
      <family val="2"/>
      <scheme val="minor"/>
    </font>
    <font>
      <sz val="11"/>
      <name val="Calibri"/>
      <family val="2"/>
      <scheme val="minor"/>
    </font>
    <font>
      <b/>
      <sz val="9"/>
      <color theme="1"/>
      <name val="Calibri"/>
      <family val="2"/>
      <scheme val="minor"/>
    </font>
    <font>
      <b/>
      <sz val="9"/>
      <color rgb="FFFF0000"/>
      <name val="Calibri"/>
      <family val="2"/>
      <scheme val="minor"/>
    </font>
    <font>
      <sz val="8"/>
      <color theme="1"/>
      <name val="Calibri"/>
      <family val="2"/>
      <scheme val="minor"/>
    </font>
    <font>
      <u/>
      <sz val="11"/>
      <color theme="1"/>
      <name val="Calibri"/>
      <family val="2"/>
      <scheme val="minor"/>
    </font>
    <font>
      <sz val="9"/>
      <color theme="1"/>
      <name val="Calibri"/>
      <family val="2"/>
      <scheme val="minor"/>
    </font>
    <font>
      <b/>
      <sz val="9"/>
      <color theme="3"/>
      <name val="Calibri"/>
      <family val="2"/>
      <scheme val="minor"/>
    </font>
    <font>
      <sz val="12"/>
      <color theme="1"/>
      <name val="Calibri"/>
      <family val="2"/>
      <scheme val="minor"/>
    </font>
    <font>
      <sz val="9"/>
      <color indexed="81"/>
      <name val="Tahoma"/>
      <family val="2"/>
    </font>
    <font>
      <b/>
      <sz val="9"/>
      <color indexed="81"/>
      <name val="Tahoma"/>
      <family val="2"/>
    </font>
  </fonts>
  <fills count="13">
    <fill>
      <patternFill patternType="none"/>
    </fill>
    <fill>
      <patternFill patternType="gray125"/>
    </fill>
    <fill>
      <patternFill patternType="solid">
        <fgColor theme="4"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E6F55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rgb="FFFFFF00"/>
        <bgColor indexed="64"/>
      </patternFill>
    </fill>
  </fills>
  <borders count="47">
    <border>
      <left/>
      <right/>
      <top/>
      <bottom/>
      <diagonal/>
    </border>
    <border>
      <left style="thin">
        <color auto="1"/>
      </left>
      <right style="thin">
        <color auto="1"/>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bottom/>
      <diagonal/>
    </border>
    <border>
      <left/>
      <right style="thin">
        <color auto="1"/>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right style="thin">
        <color auto="1"/>
      </right>
      <top/>
      <bottom/>
      <diagonal/>
    </border>
    <border>
      <left/>
      <right style="thin">
        <color auto="1"/>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auto="1"/>
      </right>
      <top/>
      <bottom style="double">
        <color indexed="64"/>
      </bottom>
      <diagonal/>
    </border>
    <border>
      <left style="thin">
        <color indexed="64"/>
      </left>
      <right/>
      <top/>
      <bottom style="thin">
        <color indexed="64"/>
      </bottom>
      <diagonal/>
    </border>
    <border>
      <left style="thin">
        <color indexed="64"/>
      </left>
      <right/>
      <top style="dotted">
        <color indexed="64"/>
      </top>
      <bottom style="dotted">
        <color indexed="64"/>
      </bottom>
      <diagonal/>
    </border>
    <border>
      <left style="thin">
        <color auto="1"/>
      </left>
      <right style="thin">
        <color auto="1"/>
      </right>
      <top style="dotted">
        <color indexed="64"/>
      </top>
      <bottom style="dotted">
        <color indexed="64"/>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bottom style="thin">
        <color indexed="64"/>
      </bottom>
      <diagonal/>
    </border>
  </borders>
  <cellStyleXfs count="2">
    <xf numFmtId="0" fontId="0" fillId="0" borderId="0"/>
    <xf numFmtId="9" fontId="3" fillId="0" borderId="0" applyFont="0" applyFill="0" applyBorder="0" applyAlignment="0" applyProtection="0"/>
  </cellStyleXfs>
  <cellXfs count="263">
    <xf numFmtId="0" fontId="0" fillId="0" borderId="0" xfId="0"/>
    <xf numFmtId="3" fontId="0" fillId="0" borderId="0" xfId="0" applyNumberFormat="1"/>
    <xf numFmtId="3" fontId="1" fillId="2" borderId="2" xfId="0" applyNumberFormat="1" applyFont="1" applyFill="1" applyBorder="1"/>
    <xf numFmtId="0" fontId="1" fillId="0" borderId="0" xfId="0" applyFont="1"/>
    <xf numFmtId="0" fontId="1" fillId="3" borderId="5" xfId="0" applyFont="1" applyFill="1" applyBorder="1" applyAlignment="1">
      <alignment wrapText="1"/>
    </xf>
    <xf numFmtId="4" fontId="0" fillId="0" borderId="0" xfId="0" applyNumberFormat="1"/>
    <xf numFmtId="0" fontId="0" fillId="0" borderId="0" xfId="0" applyAlignment="1">
      <alignment horizontal="left"/>
    </xf>
    <xf numFmtId="0" fontId="0" fillId="0" borderId="0" xfId="0" applyAlignment="1"/>
    <xf numFmtId="0" fontId="0" fillId="0" borderId="0" xfId="0" applyAlignment="1">
      <alignment horizontal="left" wrapText="1"/>
    </xf>
    <xf numFmtId="0" fontId="1" fillId="0" borderId="6" xfId="0" applyFont="1" applyBorder="1" applyAlignment="1">
      <alignment horizontal="center" wrapText="1"/>
    </xf>
    <xf numFmtId="3" fontId="1" fillId="0" borderId="6" xfId="0" applyNumberFormat="1" applyFont="1" applyBorder="1" applyAlignment="1">
      <alignment horizontal="center" wrapText="1"/>
    </xf>
    <xf numFmtId="0" fontId="1" fillId="0" borderId="0" xfId="0" applyFont="1" applyAlignment="1">
      <alignment horizontal="center" wrapText="1"/>
    </xf>
    <xf numFmtId="4" fontId="1" fillId="0" borderId="6" xfId="0" applyNumberFormat="1" applyFont="1" applyBorder="1" applyAlignment="1">
      <alignment horizontal="center" wrapText="1"/>
    </xf>
    <xf numFmtId="4" fontId="1" fillId="2" borderId="2" xfId="0" applyNumberFormat="1" applyFont="1" applyFill="1" applyBorder="1"/>
    <xf numFmtId="0" fontId="0" fillId="0" borderId="0" xfId="0" applyFill="1"/>
    <xf numFmtId="3" fontId="1" fillId="0" borderId="0" xfId="0" applyNumberFormat="1" applyFont="1" applyFill="1"/>
    <xf numFmtId="4" fontId="0" fillId="0" borderId="0" xfId="0" applyNumberFormat="1" applyFill="1"/>
    <xf numFmtId="3" fontId="0" fillId="0" borderId="0" xfId="0" applyNumberFormat="1" applyFill="1"/>
    <xf numFmtId="0" fontId="0" fillId="0" borderId="0" xfId="0" applyNumberFormat="1"/>
    <xf numFmtId="3" fontId="1" fillId="0" borderId="7" xfId="0" applyNumberFormat="1" applyFont="1" applyBorder="1" applyAlignment="1">
      <alignment horizont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vertical="center" wrapText="1"/>
    </xf>
    <xf numFmtId="0" fontId="1" fillId="5" borderId="0" xfId="0" applyFont="1" applyFill="1" applyAlignment="1">
      <alignment horizontal="left" vertical="center"/>
    </xf>
    <xf numFmtId="0" fontId="0" fillId="5" borderId="0" xfId="0" applyFill="1" applyAlignment="1">
      <alignment horizontal="left"/>
    </xf>
    <xf numFmtId="0" fontId="2" fillId="0" borderId="0" xfId="0" applyFont="1"/>
    <xf numFmtId="0" fontId="0" fillId="0" borderId="0" xfId="0" applyAlignment="1">
      <alignment horizontal="left"/>
    </xf>
    <xf numFmtId="0" fontId="0" fillId="0" borderId="0" xfId="0" applyNumberFormat="1" applyFill="1"/>
    <xf numFmtId="3" fontId="1" fillId="2" borderId="7" xfId="0" applyNumberFormat="1" applyFont="1" applyFill="1" applyBorder="1" applyAlignment="1">
      <alignment horizontal="center" wrapText="1"/>
    </xf>
    <xf numFmtId="3" fontId="0" fillId="0" borderId="0" xfId="0" applyNumberFormat="1" applyFill="1" applyBorder="1"/>
    <xf numFmtId="3" fontId="0" fillId="0" borderId="0" xfId="0" applyNumberFormat="1" applyBorder="1"/>
    <xf numFmtId="9" fontId="7" fillId="0" borderId="0" xfId="1" applyFont="1"/>
    <xf numFmtId="9" fontId="7" fillId="2" borderId="7" xfId="1" applyFont="1" applyFill="1" applyBorder="1" applyAlignment="1">
      <alignment horizontal="center" wrapText="1"/>
    </xf>
    <xf numFmtId="9" fontId="7" fillId="2" borderId="5" xfId="1" applyFont="1" applyFill="1" applyBorder="1"/>
    <xf numFmtId="3" fontId="1" fillId="0" borderId="0" xfId="0" applyNumberFormat="1" applyFont="1" applyAlignment="1">
      <alignment horizontal="right"/>
    </xf>
    <xf numFmtId="9" fontId="8" fillId="0" borderId="12" xfId="1" applyFont="1" applyFill="1" applyBorder="1"/>
    <xf numFmtId="9" fontId="7" fillId="0" borderId="0" xfId="1" applyFont="1" applyBorder="1"/>
    <xf numFmtId="3" fontId="0" fillId="0" borderId="0" xfId="0" applyNumberFormat="1" applyFill="1" applyAlignment="1">
      <alignment horizontal="right"/>
    </xf>
    <xf numFmtId="4" fontId="6" fillId="0" borderId="0" xfId="0" applyNumberFormat="1" applyFont="1" applyFill="1"/>
    <xf numFmtId="0" fontId="1" fillId="0" borderId="0" xfId="0" applyFont="1" applyAlignment="1">
      <alignment horizontal="left"/>
    </xf>
    <xf numFmtId="3" fontId="9" fillId="0" borderId="0" xfId="0" applyNumberFormat="1" applyFont="1" applyAlignment="1">
      <alignment vertical="top"/>
    </xf>
    <xf numFmtId="3" fontId="9" fillId="0" borderId="0" xfId="0" applyNumberFormat="1" applyFont="1" applyAlignment="1">
      <alignment horizontal="right" vertical="top"/>
    </xf>
    <xf numFmtId="49" fontId="1" fillId="8" borderId="11" xfId="0" applyNumberFormat="1" applyFont="1" applyFill="1" applyBorder="1" applyAlignment="1" applyProtection="1">
      <alignment horizontal="right"/>
      <protection locked="0"/>
    </xf>
    <xf numFmtId="49" fontId="1" fillId="8" borderId="7" xfId="0" applyNumberFormat="1" applyFont="1" applyFill="1" applyBorder="1" applyAlignment="1" applyProtection="1">
      <protection locked="0"/>
    </xf>
    <xf numFmtId="0" fontId="0" fillId="8" borderId="7" xfId="0" applyFill="1" applyBorder="1" applyAlignment="1" applyProtection="1">
      <protection locked="0"/>
    </xf>
    <xf numFmtId="0" fontId="0" fillId="8" borderId="10" xfId="0" applyFill="1" applyBorder="1" applyAlignment="1" applyProtection="1">
      <protection locked="0"/>
    </xf>
    <xf numFmtId="3" fontId="0" fillId="8" borderId="11" xfId="0" applyNumberFormat="1" applyFill="1" applyBorder="1" applyProtection="1">
      <protection locked="0"/>
    </xf>
    <xf numFmtId="0" fontId="0" fillId="8" borderId="0" xfId="0" applyFill="1" applyAlignment="1">
      <alignment horizontal="left" wrapText="1"/>
    </xf>
    <xf numFmtId="0" fontId="0" fillId="7" borderId="0" xfId="0" applyFill="1" applyAlignment="1">
      <alignment horizontal="left" wrapText="1"/>
    </xf>
    <xf numFmtId="0" fontId="4" fillId="0" borderId="0" xfId="0" applyFont="1" applyFill="1" applyAlignment="1">
      <alignment horizontal="left"/>
    </xf>
    <xf numFmtId="0" fontId="5" fillId="0" borderId="0" xfId="0" applyFont="1" applyFill="1" applyAlignment="1">
      <alignment horizontal="left"/>
    </xf>
    <xf numFmtId="0" fontId="5" fillId="0" borderId="0" xfId="0" applyFont="1" applyFill="1" applyAlignment="1">
      <alignment horizontal="left" wrapText="1"/>
    </xf>
    <xf numFmtId="49" fontId="5" fillId="6" borderId="0" xfId="0" applyNumberFormat="1" applyFont="1" applyFill="1" applyProtection="1"/>
    <xf numFmtId="0" fontId="1" fillId="2" borderId="2" xfId="0" applyFont="1" applyFill="1" applyBorder="1" applyAlignment="1">
      <alignment wrapText="1"/>
    </xf>
    <xf numFmtId="0" fontId="1" fillId="0" borderId="0" xfId="0" applyFont="1" applyAlignment="1">
      <alignment wrapText="1"/>
    </xf>
    <xf numFmtId="0" fontId="1" fillId="0" borderId="0" xfId="0" applyFont="1" applyFill="1" applyAlignment="1">
      <alignment wrapText="1"/>
    </xf>
    <xf numFmtId="0" fontId="0" fillId="0" borderId="0" xfId="0" applyAlignment="1">
      <alignment wrapText="1"/>
    </xf>
    <xf numFmtId="0" fontId="0" fillId="0" borderId="0" xfId="0" applyFill="1" applyAlignment="1">
      <alignment wrapText="1"/>
    </xf>
    <xf numFmtId="0" fontId="1" fillId="2" borderId="3" xfId="0" applyFont="1" applyFill="1" applyBorder="1" applyAlignment="1">
      <alignment wrapText="1"/>
    </xf>
    <xf numFmtId="0" fontId="0" fillId="0" borderId="5" xfId="0" applyBorder="1" applyAlignment="1" applyProtection="1">
      <alignment wrapText="1"/>
      <protection locked="0"/>
    </xf>
    <xf numFmtId="4" fontId="0" fillId="0" borderId="4" xfId="0" applyNumberFormat="1" applyBorder="1" applyProtection="1">
      <protection locked="0"/>
    </xf>
    <xf numFmtId="0" fontId="0" fillId="9" borderId="16" xfId="0" applyFill="1" applyBorder="1" applyAlignment="1">
      <alignment wrapText="1"/>
    </xf>
    <xf numFmtId="0" fontId="0" fillId="9" borderId="16" xfId="0" applyFill="1" applyBorder="1"/>
    <xf numFmtId="4" fontId="0" fillId="9" borderId="16" xfId="0" applyNumberFormat="1" applyFill="1" applyBorder="1"/>
    <xf numFmtId="9" fontId="1" fillId="9" borderId="15" xfId="1" applyFont="1" applyFill="1" applyBorder="1"/>
    <xf numFmtId="4" fontId="1" fillId="2" borderId="1" xfId="0" applyNumberFormat="1" applyFont="1" applyFill="1" applyBorder="1"/>
    <xf numFmtId="4" fontId="1" fillId="0" borderId="0" xfId="0" applyNumberFormat="1" applyFont="1"/>
    <xf numFmtId="0" fontId="0" fillId="0" borderId="0" xfId="0" applyAlignment="1">
      <alignment horizontal="center"/>
    </xf>
    <xf numFmtId="0" fontId="1" fillId="0" borderId="0" xfId="0" applyFont="1" applyFill="1"/>
    <xf numFmtId="0" fontId="1" fillId="0" borderId="4" xfId="0" applyFont="1" applyFill="1" applyBorder="1" applyAlignment="1">
      <alignment wrapText="1"/>
    </xf>
    <xf numFmtId="0" fontId="1" fillId="11" borderId="24" xfId="0" applyFont="1" applyFill="1" applyBorder="1"/>
    <xf numFmtId="4" fontId="1" fillId="11" borderId="4" xfId="0" applyNumberFormat="1" applyFont="1" applyFill="1" applyBorder="1"/>
    <xf numFmtId="4" fontId="1" fillId="0" borderId="0" xfId="0" applyNumberFormat="1" applyFont="1" applyAlignment="1">
      <alignment horizontal="center"/>
    </xf>
    <xf numFmtId="0" fontId="1" fillId="0" borderId="0" xfId="0" applyFont="1" applyAlignment="1">
      <alignment horizontal="center"/>
    </xf>
    <xf numFmtId="3" fontId="1" fillId="0" borderId="0" xfId="0" applyNumberFormat="1" applyFont="1" applyAlignment="1">
      <alignment horizontal="left"/>
    </xf>
    <xf numFmtId="164" fontId="0" fillId="4" borderId="7" xfId="0" applyNumberFormat="1" applyFill="1" applyBorder="1"/>
    <xf numFmtId="164" fontId="0" fillId="4" borderId="11" xfId="0" applyNumberFormat="1" applyFill="1" applyBorder="1"/>
    <xf numFmtId="0" fontId="0" fillId="3" borderId="0" xfId="0" applyFill="1"/>
    <xf numFmtId="0" fontId="0" fillId="5" borderId="0" xfId="0" applyFill="1"/>
    <xf numFmtId="0" fontId="1" fillId="7" borderId="6" xfId="0" applyFont="1" applyFill="1" applyBorder="1" applyAlignment="1">
      <alignment horizontal="center"/>
    </xf>
    <xf numFmtId="9" fontId="0" fillId="0" borderId="0" xfId="0" applyNumberFormat="1"/>
    <xf numFmtId="0" fontId="1" fillId="0" borderId="0" xfId="0" applyFont="1" applyAlignment="1"/>
    <xf numFmtId="9" fontId="0" fillId="0" borderId="0" xfId="0" applyNumberFormat="1" applyAlignment="1"/>
    <xf numFmtId="4" fontId="0" fillId="0" borderId="0" xfId="0" applyNumberFormat="1" applyBorder="1" applyAlignment="1">
      <alignment horizontal="right"/>
    </xf>
    <xf numFmtId="0" fontId="0" fillId="0" borderId="0" xfId="0" applyBorder="1" applyAlignment="1">
      <alignment horizontal="right"/>
    </xf>
    <xf numFmtId="0" fontId="5" fillId="4" borderId="7" xfId="0" applyFont="1" applyFill="1" applyBorder="1" applyAlignment="1"/>
    <xf numFmtId="0" fontId="5" fillId="4" borderId="10" xfId="0" applyFont="1" applyFill="1" applyBorder="1" applyAlignment="1"/>
    <xf numFmtId="0" fontId="5" fillId="4" borderId="11" xfId="0" applyFont="1" applyFill="1" applyBorder="1" applyAlignment="1"/>
    <xf numFmtId="4" fontId="0" fillId="0" borderId="9" xfId="0" applyNumberFormat="1" applyBorder="1" applyProtection="1">
      <protection locked="0"/>
    </xf>
    <xf numFmtId="0" fontId="1" fillId="8" borderId="6" xfId="0" applyFont="1" applyFill="1" applyBorder="1" applyAlignment="1" applyProtection="1">
      <alignment horizontal="center"/>
      <protection locked="0"/>
    </xf>
    <xf numFmtId="3" fontId="0" fillId="2" borderId="29" xfId="0" applyNumberFormat="1" applyFill="1" applyBorder="1"/>
    <xf numFmtId="3" fontId="0" fillId="2" borderId="8" xfId="0" applyNumberFormat="1" applyFill="1" applyBorder="1"/>
    <xf numFmtId="3" fontId="0" fillId="2" borderId="25" xfId="0" applyNumberFormat="1" applyFill="1" applyBorder="1"/>
    <xf numFmtId="0" fontId="0" fillId="0" borderId="30" xfId="0" applyBorder="1" applyAlignment="1" applyProtection="1">
      <alignment wrapText="1"/>
      <protection locked="0"/>
    </xf>
    <xf numFmtId="0" fontId="0" fillId="0" borderId="31" xfId="0" applyBorder="1" applyAlignment="1" applyProtection="1">
      <alignment wrapText="1"/>
      <protection locked="0"/>
    </xf>
    <xf numFmtId="4" fontId="0" fillId="0" borderId="31" xfId="0" applyNumberFormat="1" applyBorder="1" applyProtection="1">
      <protection locked="0"/>
    </xf>
    <xf numFmtId="3" fontId="0" fillId="0" borderId="31" xfId="0" applyNumberFormat="1" applyBorder="1" applyProtection="1">
      <protection locked="0"/>
    </xf>
    <xf numFmtId="3" fontId="0" fillId="0" borderId="30" xfId="0" applyNumberFormat="1" applyBorder="1" applyProtection="1">
      <protection locked="0"/>
    </xf>
    <xf numFmtId="3" fontId="6" fillId="2" borderId="30" xfId="0" applyNumberFormat="1" applyFont="1" applyFill="1" applyBorder="1"/>
    <xf numFmtId="9" fontId="7" fillId="2" borderId="30" xfId="1" applyFont="1" applyFill="1" applyBorder="1"/>
    <xf numFmtId="3" fontId="0" fillId="0" borderId="30" xfId="0" applyNumberFormat="1" applyBorder="1"/>
    <xf numFmtId="3" fontId="0" fillId="0" borderId="32" xfId="0" applyNumberFormat="1" applyBorder="1"/>
    <xf numFmtId="3" fontId="0" fillId="0" borderId="33" xfId="0" applyNumberFormat="1" applyBorder="1"/>
    <xf numFmtId="0" fontId="1" fillId="3" borderId="30" xfId="0" applyFont="1" applyFill="1" applyBorder="1" applyAlignment="1">
      <alignment wrapText="1"/>
    </xf>
    <xf numFmtId="0" fontId="1" fillId="3" borderId="31" xfId="0" applyFont="1" applyFill="1" applyBorder="1" applyAlignment="1">
      <alignment wrapText="1"/>
    </xf>
    <xf numFmtId="4" fontId="1" fillId="3" borderId="31" xfId="0" applyNumberFormat="1" applyFont="1" applyFill="1" applyBorder="1"/>
    <xf numFmtId="3" fontId="1" fillId="3" borderId="31" xfId="0" applyNumberFormat="1" applyFont="1" applyFill="1" applyBorder="1"/>
    <xf numFmtId="3" fontId="1" fillId="3" borderId="30" xfId="0" applyNumberFormat="1" applyFont="1" applyFill="1" applyBorder="1"/>
    <xf numFmtId="9" fontId="7" fillId="3" borderId="30" xfId="1" applyFont="1" applyFill="1" applyBorder="1"/>
    <xf numFmtId="0" fontId="1" fillId="3" borderId="30" xfId="0" applyFont="1" applyFill="1" applyBorder="1"/>
    <xf numFmtId="0" fontId="1" fillId="3" borderId="32" xfId="0" applyFont="1" applyFill="1" applyBorder="1"/>
    <xf numFmtId="0" fontId="1" fillId="3" borderId="33" xfId="0" applyFont="1" applyFill="1" applyBorder="1"/>
    <xf numFmtId="0" fontId="0" fillId="0" borderId="0" xfId="0" applyFill="1" applyBorder="1" applyAlignment="1" applyProtection="1">
      <protection locked="0"/>
    </xf>
    <xf numFmtId="3" fontId="0" fillId="0" borderId="0" xfId="0" applyNumberFormat="1" applyFill="1" applyBorder="1" applyProtection="1">
      <protection locked="0"/>
    </xf>
    <xf numFmtId="0" fontId="1" fillId="0" borderId="0" xfId="0" applyFont="1" applyFill="1" applyAlignment="1"/>
    <xf numFmtId="0" fontId="5" fillId="0" borderId="0" xfId="0" applyFont="1" applyFill="1" applyBorder="1" applyAlignment="1"/>
    <xf numFmtId="4" fontId="0" fillId="0" borderId="0" xfId="0" applyNumberFormat="1" applyFill="1" applyAlignment="1"/>
    <xf numFmtId="0" fontId="0" fillId="0" borderId="0" xfId="0" applyFill="1" applyAlignment="1"/>
    <xf numFmtId="9" fontId="0" fillId="0" borderId="0" xfId="0" applyNumberFormat="1" applyFill="1" applyAlignment="1"/>
    <xf numFmtId="0" fontId="7" fillId="0" borderId="0" xfId="0" applyFont="1" applyFill="1"/>
    <xf numFmtId="4" fontId="11" fillId="0" borderId="0" xfId="0" applyNumberFormat="1" applyFont="1"/>
    <xf numFmtId="0" fontId="11" fillId="0" borderId="0" xfId="0" applyFont="1"/>
    <xf numFmtId="0" fontId="7" fillId="0" borderId="0" xfId="0" applyFont="1" applyAlignment="1">
      <alignment wrapText="1"/>
    </xf>
    <xf numFmtId="4" fontId="11" fillId="0" borderId="0" xfId="0" applyNumberFormat="1" applyFont="1" applyAlignment="1">
      <alignment horizontal="left"/>
    </xf>
    <xf numFmtId="0" fontId="7" fillId="0" borderId="0" xfId="0" applyFont="1" applyAlignment="1"/>
    <xf numFmtId="0" fontId="7" fillId="0" borderId="0" xfId="0" applyFont="1" applyFill="1" applyAlignment="1">
      <alignment wrapText="1"/>
    </xf>
    <xf numFmtId="4" fontId="11" fillId="0" borderId="0" xfId="0" applyNumberFormat="1" applyFont="1" applyAlignment="1">
      <alignment wrapText="1"/>
    </xf>
    <xf numFmtId="0" fontId="11" fillId="0" borderId="0" xfId="0" applyFont="1" applyAlignment="1">
      <alignment wrapText="1"/>
    </xf>
    <xf numFmtId="0" fontId="7" fillId="11" borderId="0" xfId="0" applyFont="1" applyFill="1"/>
    <xf numFmtId="4" fontId="11" fillId="11" borderId="0" xfId="0" applyNumberFormat="1" applyFont="1" applyFill="1"/>
    <xf numFmtId="4" fontId="11" fillId="0" borderId="0" xfId="0" applyNumberFormat="1" applyFont="1" applyFill="1"/>
    <xf numFmtId="0" fontId="11" fillId="0" borderId="0" xfId="0" applyFont="1" applyFill="1"/>
    <xf numFmtId="0" fontId="7" fillId="0" borderId="25" xfId="0" applyFont="1" applyFill="1" applyBorder="1" applyAlignment="1">
      <alignment horizontal="center"/>
    </xf>
    <xf numFmtId="4" fontId="7" fillId="0" borderId="6" xfId="0" applyNumberFormat="1" applyFont="1" applyBorder="1" applyAlignment="1">
      <alignment horizontal="center"/>
    </xf>
    <xf numFmtId="4" fontId="7" fillId="11" borderId="6" xfId="0" applyNumberFormat="1" applyFont="1" applyFill="1" applyBorder="1" applyAlignment="1">
      <alignment horizontal="center"/>
    </xf>
    <xf numFmtId="0" fontId="7" fillId="0" borderId="4" xfId="0" applyFont="1" applyFill="1" applyBorder="1" applyAlignment="1">
      <alignment wrapText="1"/>
    </xf>
    <xf numFmtId="4" fontId="11" fillId="0" borderId="4" xfId="0" applyNumberFormat="1" applyFont="1" applyBorder="1"/>
    <xf numFmtId="4" fontId="11" fillId="11" borderId="4" xfId="0" applyNumberFormat="1" applyFont="1" applyFill="1" applyBorder="1"/>
    <xf numFmtId="0" fontId="7" fillId="3" borderId="0" xfId="0" applyFont="1" applyFill="1"/>
    <xf numFmtId="4" fontId="11" fillId="3" borderId="0" xfId="0" applyNumberFormat="1" applyFont="1" applyFill="1"/>
    <xf numFmtId="4" fontId="11" fillId="0" borderId="0" xfId="0" applyNumberFormat="1" applyFont="1" applyBorder="1"/>
    <xf numFmtId="0" fontId="7" fillId="0" borderId="6" xfId="0" applyFont="1" applyFill="1" applyBorder="1"/>
    <xf numFmtId="4" fontId="7" fillId="3" borderId="6" xfId="0" applyNumberFormat="1" applyFont="1" applyFill="1" applyBorder="1"/>
    <xf numFmtId="0" fontId="11" fillId="0" borderId="5" xfId="0" applyFont="1" applyFill="1" applyBorder="1"/>
    <xf numFmtId="4" fontId="11" fillId="0" borderId="0" xfId="0" applyNumberFormat="1" applyFont="1" applyFill="1" applyBorder="1"/>
    <xf numFmtId="4" fontId="7" fillId="3" borderId="24" xfId="0" applyNumberFormat="1" applyFont="1" applyFill="1" applyBorder="1"/>
    <xf numFmtId="0" fontId="11" fillId="0" borderId="6" xfId="0" applyFont="1" applyFill="1" applyBorder="1" applyAlignment="1">
      <alignment wrapText="1"/>
    </xf>
    <xf numFmtId="0" fontId="7" fillId="0" borderId="6" xfId="0" applyFont="1" applyFill="1" applyBorder="1" applyAlignment="1">
      <alignment wrapText="1"/>
    </xf>
    <xf numFmtId="0" fontId="7" fillId="3" borderId="35" xfId="0" applyFont="1" applyFill="1" applyBorder="1"/>
    <xf numFmtId="4" fontId="7" fillId="3" borderId="34" xfId="0" applyNumberFormat="1" applyFont="1" applyFill="1" applyBorder="1"/>
    <xf numFmtId="4" fontId="7" fillId="3" borderId="36" xfId="0" applyNumberFormat="1" applyFont="1" applyFill="1" applyBorder="1"/>
    <xf numFmtId="0" fontId="11" fillId="0" borderId="0" xfId="0" applyFont="1" applyFill="1" applyBorder="1"/>
    <xf numFmtId="0" fontId="7" fillId="0" borderId="0" xfId="0" applyFont="1"/>
    <xf numFmtId="0" fontId="7" fillId="0" borderId="0" xfId="0" applyFont="1" applyAlignment="1">
      <alignment horizontal="center" wrapText="1"/>
    </xf>
    <xf numFmtId="4" fontId="7" fillId="0" borderId="0" xfId="0" applyNumberFormat="1" applyFont="1" applyAlignment="1">
      <alignment horizontal="center" wrapText="1"/>
    </xf>
    <xf numFmtId="166" fontId="7" fillId="11" borderId="0" xfId="0" applyNumberFormat="1" applyFont="1" applyFill="1"/>
    <xf numFmtId="0" fontId="1" fillId="3" borderId="0" xfId="0" applyFont="1" applyFill="1" applyAlignment="1">
      <alignment wrapText="1"/>
    </xf>
    <xf numFmtId="0" fontId="1" fillId="3" borderId="0" xfId="0" applyFont="1" applyFill="1"/>
    <xf numFmtId="0" fontId="0" fillId="0" borderId="0" xfId="0" applyAlignment="1">
      <alignment horizontal="left"/>
    </xf>
    <xf numFmtId="0" fontId="1" fillId="0" borderId="6" xfId="0" applyFont="1" applyFill="1" applyBorder="1" applyAlignment="1">
      <alignment horizontal="center"/>
    </xf>
    <xf numFmtId="4" fontId="13" fillId="0" borderId="4" xfId="0" applyNumberFormat="1" applyFont="1" applyBorder="1"/>
    <xf numFmtId="4" fontId="11" fillId="0" borderId="6" xfId="0" applyNumberFormat="1" applyFont="1" applyFill="1" applyBorder="1" applyProtection="1">
      <protection locked="0"/>
    </xf>
    <xf numFmtId="4" fontId="7" fillId="0" borderId="6" xfId="0" applyNumberFormat="1" applyFont="1" applyFill="1" applyBorder="1" applyProtection="1">
      <protection locked="0"/>
    </xf>
    <xf numFmtId="0" fontId="0" fillId="3" borderId="0" xfId="0" applyFill="1" applyAlignment="1">
      <alignment horizontal="left"/>
    </xf>
    <xf numFmtId="0" fontId="0" fillId="7" borderId="0" xfId="0" applyFill="1" applyAlignment="1">
      <alignment horizontal="left"/>
    </xf>
    <xf numFmtId="0" fontId="1" fillId="0" borderId="17" xfId="0" applyFont="1" applyBorder="1" applyAlignment="1" applyProtection="1">
      <alignment wrapText="1"/>
    </xf>
    <xf numFmtId="4" fontId="1" fillId="0" borderId="19" xfId="0" applyNumberFormat="1" applyFont="1" applyBorder="1" applyAlignment="1" applyProtection="1">
      <alignment horizontal="center" wrapText="1"/>
    </xf>
    <xf numFmtId="3" fontId="1" fillId="0" borderId="19" xfId="0" applyNumberFormat="1" applyFont="1" applyBorder="1" applyAlignment="1" applyProtection="1">
      <alignment horizontal="center" wrapText="1"/>
    </xf>
    <xf numFmtId="4" fontId="1" fillId="0" borderId="26" xfId="0" applyNumberFormat="1" applyFont="1" applyBorder="1" applyAlignment="1" applyProtection="1">
      <alignment horizontal="center" wrapText="1"/>
    </xf>
    <xf numFmtId="4" fontId="1" fillId="0" borderId="4" xfId="0" applyNumberFormat="1" applyFont="1" applyBorder="1" applyAlignment="1" applyProtection="1">
      <alignment horizontal="center" wrapText="1"/>
    </xf>
    <xf numFmtId="4" fontId="1" fillId="7" borderId="19" xfId="0" applyNumberFormat="1" applyFont="1" applyFill="1" applyBorder="1" applyAlignment="1" applyProtection="1">
      <alignment horizontal="center" wrapText="1"/>
    </xf>
    <xf numFmtId="0" fontId="1" fillId="0" borderId="19" xfId="0" applyFont="1" applyBorder="1" applyAlignment="1" applyProtection="1">
      <alignment wrapText="1"/>
    </xf>
    <xf numFmtId="9" fontId="1" fillId="0" borderId="20" xfId="0" applyNumberFormat="1" applyFont="1" applyBorder="1" applyAlignment="1" applyProtection="1">
      <alignment horizontal="center" wrapText="1"/>
    </xf>
    <xf numFmtId="0" fontId="0" fillId="0" borderId="21" xfId="0" applyBorder="1" applyAlignment="1" applyProtection="1">
      <alignment horizontal="center"/>
    </xf>
    <xf numFmtId="0" fontId="0" fillId="0" borderId="22" xfId="0" applyBorder="1" applyAlignment="1" applyProtection="1">
      <alignment horizontal="center"/>
    </xf>
    <xf numFmtId="4" fontId="1" fillId="0" borderId="27" xfId="0" applyNumberFormat="1" applyFont="1" applyBorder="1" applyAlignment="1" applyProtection="1">
      <alignment horizontal="center"/>
    </xf>
    <xf numFmtId="164" fontId="0" fillId="4" borderId="22" xfId="0" applyNumberFormat="1" applyFill="1" applyBorder="1" applyAlignment="1" applyProtection="1">
      <alignment horizontal="center"/>
    </xf>
    <xf numFmtId="4" fontId="0" fillId="7" borderId="22" xfId="0" applyNumberFormat="1" applyFill="1" applyBorder="1" applyAlignment="1" applyProtection="1">
      <alignment horizontal="center"/>
    </xf>
    <xf numFmtId="9" fontId="1" fillId="0" borderId="23" xfId="0" applyNumberFormat="1" applyFont="1" applyBorder="1" applyAlignment="1" applyProtection="1">
      <alignment horizontal="center"/>
    </xf>
    <xf numFmtId="3" fontId="0" fillId="0" borderId="18" xfId="0" applyNumberFormat="1" applyBorder="1" applyAlignment="1" applyProtection="1">
      <alignment horizontal="center"/>
    </xf>
    <xf numFmtId="3" fontId="0" fillId="0" borderId="19" xfId="0" applyNumberFormat="1" applyBorder="1" applyAlignment="1" applyProtection="1">
      <alignment horizontal="center"/>
    </xf>
    <xf numFmtId="4" fontId="1" fillId="3" borderId="4" xfId="0" applyNumberFormat="1" applyFont="1" applyFill="1" applyBorder="1" applyProtection="1"/>
    <xf numFmtId="3" fontId="1" fillId="3" borderId="4" xfId="0" applyNumberFormat="1" applyFont="1" applyFill="1" applyBorder="1" applyProtection="1"/>
    <xf numFmtId="3" fontId="1" fillId="3" borderId="5" xfId="0" applyNumberFormat="1" applyFont="1" applyFill="1" applyBorder="1" applyProtection="1"/>
    <xf numFmtId="4" fontId="1" fillId="3" borderId="14" xfId="0" applyNumberFormat="1" applyFont="1" applyFill="1" applyBorder="1" applyProtection="1"/>
    <xf numFmtId="4" fontId="1" fillId="3" borderId="9" xfId="0" applyNumberFormat="1" applyFont="1" applyFill="1" applyBorder="1" applyProtection="1"/>
    <xf numFmtId="4" fontId="0" fillId="0" borderId="4" xfId="0" applyNumberFormat="1" applyBorder="1" applyProtection="1"/>
    <xf numFmtId="4" fontId="1" fillId="10" borderId="14" xfId="0" applyNumberFormat="1" applyFont="1" applyFill="1" applyBorder="1" applyProtection="1"/>
    <xf numFmtId="4" fontId="0" fillId="7" borderId="4" xfId="0" applyNumberFormat="1" applyFill="1" applyBorder="1" applyProtection="1"/>
    <xf numFmtId="9" fontId="0" fillId="0" borderId="4" xfId="0" applyNumberFormat="1" applyBorder="1" applyProtection="1"/>
    <xf numFmtId="9" fontId="1" fillId="3" borderId="4" xfId="0" applyNumberFormat="1" applyFont="1" applyFill="1" applyBorder="1" applyProtection="1"/>
    <xf numFmtId="0" fontId="0" fillId="0" borderId="8" xfId="0" applyBorder="1"/>
    <xf numFmtId="0" fontId="0" fillId="0" borderId="0" xfId="0" applyBorder="1"/>
    <xf numFmtId="0" fontId="0" fillId="0" borderId="0" xfId="0" applyFill="1" applyAlignment="1">
      <alignment horizontal="left"/>
    </xf>
    <xf numFmtId="0" fontId="1" fillId="0" borderId="17" xfId="0" applyFont="1" applyBorder="1"/>
    <xf numFmtId="0" fontId="0" fillId="0" borderId="37" xfId="0" applyBorder="1"/>
    <xf numFmtId="0" fontId="0" fillId="0" borderId="38" xfId="0" applyBorder="1"/>
    <xf numFmtId="0" fontId="0" fillId="0" borderId="39" xfId="0" applyBorder="1"/>
    <xf numFmtId="0" fontId="0" fillId="0" borderId="0" xfId="0" applyBorder="1" applyAlignment="1">
      <alignment horizontal="left"/>
    </xf>
    <xf numFmtId="0" fontId="0" fillId="0" borderId="40" xfId="0" applyBorder="1"/>
    <xf numFmtId="0" fontId="0" fillId="12" borderId="0" xfId="0" applyFill="1" applyBorder="1" applyAlignment="1">
      <alignment vertical="center"/>
    </xf>
    <xf numFmtId="0" fontId="0" fillId="12" borderId="0" xfId="0" applyFill="1" applyBorder="1"/>
    <xf numFmtId="0" fontId="0" fillId="12" borderId="40" xfId="0" applyFill="1" applyBorder="1"/>
    <xf numFmtId="0" fontId="0" fillId="11" borderId="0" xfId="0" applyFill="1" applyBorder="1" applyAlignment="1">
      <alignment horizontal="left"/>
    </xf>
    <xf numFmtId="0" fontId="1" fillId="0" borderId="21" xfId="0" applyFont="1" applyBorder="1"/>
    <xf numFmtId="0" fontId="0" fillId="0" borderId="41" xfId="0" applyBorder="1"/>
    <xf numFmtId="0" fontId="0" fillId="0" borderId="42" xfId="0" applyBorder="1"/>
    <xf numFmtId="0" fontId="1" fillId="11" borderId="0" xfId="0" applyFont="1" applyFill="1" applyBorder="1" applyAlignment="1">
      <alignment horizontal="left"/>
    </xf>
    <xf numFmtId="167" fontId="1" fillId="11" borderId="0" xfId="0" applyNumberFormat="1" applyFont="1" applyFill="1" applyBorder="1"/>
    <xf numFmtId="0" fontId="1" fillId="0" borderId="0" xfId="0" applyFont="1" applyBorder="1"/>
    <xf numFmtId="0" fontId="1" fillId="0" borderId="43" xfId="0" applyFont="1" applyBorder="1"/>
    <xf numFmtId="0" fontId="0" fillId="0" borderId="44" xfId="0" applyBorder="1"/>
    <xf numFmtId="0" fontId="0" fillId="0" borderId="45" xfId="0" applyBorder="1"/>
    <xf numFmtId="0" fontId="0" fillId="0" borderId="0" xfId="0" applyAlignment="1">
      <alignment horizontal="left"/>
    </xf>
    <xf numFmtId="0" fontId="2" fillId="0" borderId="0" xfId="0" applyFont="1" applyFill="1"/>
    <xf numFmtId="0" fontId="7" fillId="0" borderId="0" xfId="0" applyFont="1" applyFill="1" applyBorder="1" applyAlignment="1">
      <alignment horizontal="center"/>
    </xf>
    <xf numFmtId="0" fontId="7" fillId="0" borderId="4" xfId="0" applyFont="1" applyFill="1" applyBorder="1"/>
    <xf numFmtId="0" fontId="7" fillId="11" borderId="46" xfId="0" applyFont="1" applyFill="1" applyBorder="1"/>
    <xf numFmtId="4" fontId="7" fillId="11" borderId="46" xfId="0" applyNumberFormat="1" applyFont="1" applyFill="1" applyBorder="1"/>
    <xf numFmtId="0" fontId="0" fillId="12" borderId="0" xfId="0" applyFill="1" applyBorder="1" applyAlignment="1">
      <alignment horizontal="left" vertical="center"/>
    </xf>
    <xf numFmtId="0" fontId="1" fillId="10" borderId="3" xfId="0" applyFont="1" applyFill="1" applyBorder="1" applyAlignment="1">
      <alignment wrapText="1"/>
    </xf>
    <xf numFmtId="4" fontId="1" fillId="10" borderId="2" xfId="0" applyNumberFormat="1" applyFont="1" applyFill="1" applyBorder="1" applyProtection="1"/>
    <xf numFmtId="3" fontId="1" fillId="10" borderId="2" xfId="0" applyNumberFormat="1" applyFont="1" applyFill="1" applyBorder="1" applyProtection="1"/>
    <xf numFmtId="4" fontId="1" fillId="10" borderId="13" xfId="0" applyNumberFormat="1" applyFont="1" applyFill="1" applyBorder="1" applyProtection="1"/>
    <xf numFmtId="4" fontId="1" fillId="10" borderId="28" xfId="0" applyNumberFormat="1" applyFont="1" applyFill="1" applyBorder="1" applyProtection="1"/>
    <xf numFmtId="9" fontId="1" fillId="10" borderId="1" xfId="0" applyNumberFormat="1" applyFont="1" applyFill="1" applyBorder="1" applyProtection="1"/>
    <xf numFmtId="0" fontId="0" fillId="0" borderId="0" xfId="0" applyAlignment="1">
      <alignment horizontal="left"/>
    </xf>
    <xf numFmtId="0" fontId="0" fillId="0" borderId="0" xfId="0" applyAlignment="1">
      <alignment horizontal="left" vertical="center" wrapText="1"/>
    </xf>
    <xf numFmtId="4" fontId="0" fillId="0" borderId="31" xfId="0" applyNumberFormat="1" applyBorder="1" applyProtection="1"/>
    <xf numFmtId="4" fontId="0" fillId="8" borderId="31" xfId="0" applyNumberFormat="1" applyFill="1" applyBorder="1" applyProtection="1">
      <protection locked="0"/>
    </xf>
    <xf numFmtId="3" fontId="0" fillId="8" borderId="31" xfId="0" applyNumberFormat="1" applyFill="1" applyBorder="1" applyProtection="1">
      <protection locked="0"/>
    </xf>
    <xf numFmtId="0" fontId="0" fillId="0" borderId="0" xfId="0" applyAlignment="1">
      <alignment horizontal="left"/>
    </xf>
    <xf numFmtId="0" fontId="6" fillId="0" borderId="0" xfId="0" applyFont="1" applyFill="1" applyAlignment="1">
      <alignment horizontal="left" wrapText="1"/>
    </xf>
    <xf numFmtId="0" fontId="1" fillId="11" borderId="8" xfId="0" applyFont="1" applyFill="1" applyBorder="1" applyAlignment="1">
      <alignment horizontal="center"/>
    </xf>
    <xf numFmtId="0" fontId="1" fillId="0" borderId="7"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8" borderId="7" xfId="0" applyFont="1" applyFill="1" applyBorder="1" applyAlignment="1" applyProtection="1">
      <alignment horizontal="left"/>
      <protection locked="0"/>
    </xf>
    <xf numFmtId="0" fontId="1" fillId="8" borderId="10" xfId="0" applyFont="1" applyFill="1" applyBorder="1" applyAlignment="1" applyProtection="1">
      <alignment horizontal="left"/>
      <protection locked="0"/>
    </xf>
    <xf numFmtId="0" fontId="1" fillId="8" borderId="11" xfId="0" applyFont="1" applyFill="1" applyBorder="1" applyAlignment="1" applyProtection="1">
      <alignment horizontal="left"/>
      <protection locked="0"/>
    </xf>
    <xf numFmtId="168" fontId="1" fillId="8" borderId="7" xfId="0" applyNumberFormat="1" applyFont="1" applyFill="1" applyBorder="1" applyAlignment="1" applyProtection="1">
      <alignment horizontal="center"/>
      <protection locked="0"/>
    </xf>
    <xf numFmtId="168" fontId="1" fillId="8" borderId="10" xfId="0" applyNumberFormat="1" applyFont="1" applyFill="1" applyBorder="1" applyAlignment="1" applyProtection="1">
      <alignment horizontal="center"/>
      <protection locked="0"/>
    </xf>
    <xf numFmtId="168" fontId="1" fillId="8" borderId="11" xfId="0" applyNumberFormat="1" applyFont="1" applyFill="1" applyBorder="1" applyAlignment="1" applyProtection="1">
      <alignment horizontal="center"/>
      <protection locked="0"/>
    </xf>
    <xf numFmtId="4" fontId="11" fillId="0" borderId="7" xfId="0" applyNumberFormat="1" applyFont="1" applyBorder="1" applyAlignment="1" applyProtection="1">
      <alignment horizontal="left" wrapText="1"/>
      <protection locked="0"/>
    </xf>
    <xf numFmtId="4" fontId="11" fillId="0" borderId="10" xfId="0" applyNumberFormat="1" applyFont="1" applyBorder="1" applyAlignment="1" applyProtection="1">
      <alignment horizontal="left" wrapText="1"/>
      <protection locked="0"/>
    </xf>
    <xf numFmtId="4" fontId="11" fillId="0" borderId="11" xfId="0" applyNumberFormat="1" applyFont="1" applyBorder="1" applyAlignment="1" applyProtection="1">
      <alignment horizontal="left" wrapText="1"/>
      <protection locked="0"/>
    </xf>
    <xf numFmtId="0" fontId="7" fillId="0" borderId="0" xfId="0" applyFont="1" applyAlignment="1">
      <alignment horizontal="left" wrapText="1"/>
    </xf>
    <xf numFmtId="4" fontId="11" fillId="0" borderId="7" xfId="0" applyNumberFormat="1" applyFont="1" applyBorder="1" applyAlignment="1">
      <alignment horizontal="left"/>
    </xf>
    <xf numFmtId="4" fontId="11" fillId="0" borderId="10" xfId="0" applyNumberFormat="1" applyFont="1" applyBorder="1" applyAlignment="1">
      <alignment horizontal="left"/>
    </xf>
    <xf numFmtId="4" fontId="11" fillId="0" borderId="11" xfId="0" applyNumberFormat="1" applyFont="1" applyBorder="1" applyAlignment="1">
      <alignment horizontal="left"/>
    </xf>
    <xf numFmtId="165" fontId="11" fillId="0" borderId="7" xfId="0" applyNumberFormat="1" applyFont="1" applyBorder="1" applyAlignment="1" applyProtection="1">
      <alignment horizontal="left"/>
      <protection locked="0"/>
    </xf>
    <xf numFmtId="165" fontId="11" fillId="0" borderId="11" xfId="0" applyNumberFormat="1" applyFont="1" applyBorder="1" applyAlignment="1" applyProtection="1">
      <alignment horizontal="left"/>
      <protection locked="0"/>
    </xf>
    <xf numFmtId="4" fontId="11" fillId="0" borderId="7" xfId="0" applyNumberFormat="1" applyFont="1" applyBorder="1" applyAlignment="1" applyProtection="1">
      <alignment horizontal="left"/>
      <protection locked="0"/>
    </xf>
    <xf numFmtId="4" fontId="11" fillId="0" borderId="10" xfId="0" applyNumberFormat="1" applyFont="1" applyBorder="1" applyAlignment="1" applyProtection="1">
      <alignment horizontal="left"/>
      <protection locked="0"/>
    </xf>
    <xf numFmtId="4" fontId="11" fillId="0" borderId="11" xfId="0" applyNumberFormat="1" applyFont="1" applyBorder="1" applyAlignment="1" applyProtection="1">
      <alignment horizontal="left"/>
      <protection locked="0"/>
    </xf>
    <xf numFmtId="4" fontId="11" fillId="0" borderId="7" xfId="0" applyNumberFormat="1" applyFont="1" applyBorder="1" applyAlignment="1" applyProtection="1">
      <alignment horizontal="center"/>
      <protection locked="0"/>
    </xf>
    <xf numFmtId="4" fontId="11" fillId="0" borderId="10" xfId="0" applyNumberFormat="1" applyFont="1" applyBorder="1" applyAlignment="1" applyProtection="1">
      <alignment horizontal="center"/>
      <protection locked="0"/>
    </xf>
    <xf numFmtId="4" fontId="11" fillId="0" borderId="11" xfId="0" applyNumberFormat="1" applyFont="1" applyBorder="1" applyAlignment="1" applyProtection="1">
      <alignment horizontal="center"/>
      <protection locked="0"/>
    </xf>
    <xf numFmtId="0" fontId="7" fillId="0" borderId="0" xfId="0" applyFont="1" applyFill="1" applyAlignment="1">
      <alignment horizontal="left" wrapText="1"/>
    </xf>
    <xf numFmtId="0" fontId="1" fillId="0" borderId="0" xfId="0" applyFont="1" applyAlignment="1">
      <alignment horizontal="left" vertical="top" wrapText="1"/>
    </xf>
    <xf numFmtId="0" fontId="0" fillId="12" borderId="0" xfId="0" applyFill="1" applyBorder="1" applyAlignment="1">
      <alignment horizontal="left" vertical="center"/>
    </xf>
    <xf numFmtId="0" fontId="0" fillId="12" borderId="40" xfId="0" applyFill="1" applyBorder="1" applyAlignment="1">
      <alignment horizontal="left" vertical="center"/>
    </xf>
    <xf numFmtId="0" fontId="1" fillId="0" borderId="0" xfId="0" applyFont="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colors>
    <mruColors>
      <color rgb="FFE6F55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3"/>
  <sheetViews>
    <sheetView zoomScaleNormal="100" workbookViewId="0">
      <selection activeCell="B39" sqref="B39"/>
    </sheetView>
  </sheetViews>
  <sheetFormatPr defaultRowHeight="15" x14ac:dyDescent="0.25"/>
  <cols>
    <col min="1" max="1" width="24.5703125" customWidth="1"/>
    <col min="2" max="2" width="109.5703125" style="7" customWidth="1"/>
  </cols>
  <sheetData>
    <row r="1" spans="1:2" ht="15.75" x14ac:dyDescent="0.25">
      <c r="A1" s="25" t="s">
        <v>84</v>
      </c>
    </row>
    <row r="3" spans="1:2" x14ac:dyDescent="0.25">
      <c r="A3" s="231"/>
      <c r="B3" s="231"/>
    </row>
    <row r="4" spans="1:2" x14ac:dyDescent="0.25">
      <c r="A4" s="6"/>
      <c r="B4" s="6"/>
    </row>
    <row r="5" spans="1:2" x14ac:dyDescent="0.25">
      <c r="A5" s="156" t="s">
        <v>60</v>
      </c>
      <c r="B5" s="163"/>
    </row>
    <row r="6" spans="1:2" x14ac:dyDescent="0.25">
      <c r="A6" s="49"/>
      <c r="B6" s="26"/>
    </row>
    <row r="7" spans="1:2" x14ac:dyDescent="0.25">
      <c r="A7" s="232" t="s">
        <v>125</v>
      </c>
      <c r="B7" s="232"/>
    </row>
    <row r="8" spans="1:2" ht="32.25" customHeight="1" x14ac:dyDescent="0.25">
      <c r="A8" s="232" t="s">
        <v>35</v>
      </c>
      <c r="B8" s="232"/>
    </row>
    <row r="9" spans="1:2" ht="15.75" customHeight="1" x14ac:dyDescent="0.25">
      <c r="A9" s="51"/>
      <c r="B9" s="51"/>
    </row>
    <row r="10" spans="1:2" x14ac:dyDescent="0.25">
      <c r="A10" s="50" t="s">
        <v>36</v>
      </c>
      <c r="B10" s="26"/>
    </row>
    <row r="11" spans="1:2" x14ac:dyDescent="0.25">
      <c r="A11" s="26"/>
      <c r="B11" s="26"/>
    </row>
    <row r="12" spans="1:2" x14ac:dyDescent="0.25">
      <c r="A12" s="23" t="s">
        <v>33</v>
      </c>
      <c r="B12" s="24"/>
    </row>
    <row r="13" spans="1:2" ht="30" x14ac:dyDescent="0.25">
      <c r="A13" s="47" t="s">
        <v>34</v>
      </c>
      <c r="B13" s="26"/>
    </row>
    <row r="14" spans="1:2" x14ac:dyDescent="0.25">
      <c r="A14" s="26"/>
      <c r="B14" s="26"/>
    </row>
    <row r="15" spans="1:2" x14ac:dyDescent="0.25">
      <c r="A15" s="39" t="s">
        <v>24</v>
      </c>
      <c r="B15" s="213" t="s">
        <v>107</v>
      </c>
    </row>
    <row r="16" spans="1:2" x14ac:dyDescent="0.25">
      <c r="A16" s="26"/>
      <c r="B16" s="26"/>
    </row>
    <row r="17" spans="1:2" x14ac:dyDescent="0.25">
      <c r="A17" s="39" t="s">
        <v>25</v>
      </c>
    </row>
    <row r="18" spans="1:2" x14ac:dyDescent="0.25">
      <c r="A18" s="164" t="s">
        <v>26</v>
      </c>
      <c r="B18" s="158" t="s">
        <v>85</v>
      </c>
    </row>
    <row r="19" spans="1:2" ht="6.75" customHeight="1" x14ac:dyDescent="0.25">
      <c r="A19" s="22"/>
      <c r="B19" s="8"/>
    </row>
    <row r="20" spans="1:2" x14ac:dyDescent="0.25">
      <c r="A20" s="26" t="s">
        <v>27</v>
      </c>
      <c r="B20" s="158" t="s">
        <v>118</v>
      </c>
    </row>
    <row r="21" spans="1:2" ht="6.75" customHeight="1" x14ac:dyDescent="0.25">
      <c r="A21" s="22"/>
      <c r="B21" s="8"/>
    </row>
    <row r="22" spans="1:2" x14ac:dyDescent="0.25">
      <c r="A22" s="26" t="s">
        <v>28</v>
      </c>
      <c r="B22" s="226" t="s">
        <v>118</v>
      </c>
    </row>
    <row r="23" spans="1:2" x14ac:dyDescent="0.25">
      <c r="A23" s="26"/>
      <c r="B23" s="26"/>
    </row>
    <row r="24" spans="1:2" ht="45" x14ac:dyDescent="0.25">
      <c r="A24" s="48" t="s">
        <v>37</v>
      </c>
      <c r="B24" s="26"/>
    </row>
    <row r="25" spans="1:2" x14ac:dyDescent="0.25">
      <c r="A25" s="26"/>
      <c r="B25" s="26"/>
    </row>
    <row r="26" spans="1:2" x14ac:dyDescent="0.25">
      <c r="A26" s="20"/>
      <c r="B26" s="6"/>
    </row>
    <row r="27" spans="1:2" x14ac:dyDescent="0.25">
      <c r="A27" s="23" t="s">
        <v>5</v>
      </c>
      <c r="B27" s="24"/>
    </row>
    <row r="28" spans="1:2" x14ac:dyDescent="0.25">
      <c r="A28" s="20"/>
      <c r="B28" s="6"/>
    </row>
    <row r="29" spans="1:2" x14ac:dyDescent="0.25">
      <c r="A29" s="20" t="s">
        <v>6</v>
      </c>
      <c r="B29" s="8" t="s">
        <v>17</v>
      </c>
    </row>
    <row r="30" spans="1:2" x14ac:dyDescent="0.25">
      <c r="A30" s="20"/>
      <c r="B30" s="8"/>
    </row>
    <row r="31" spans="1:2" x14ac:dyDescent="0.25">
      <c r="A31" s="20" t="s">
        <v>9</v>
      </c>
      <c r="B31" s="8" t="s">
        <v>11</v>
      </c>
    </row>
    <row r="32" spans="1:2" x14ac:dyDescent="0.25">
      <c r="A32" s="20"/>
      <c r="B32" s="8"/>
    </row>
    <row r="33" spans="1:2" x14ac:dyDescent="0.25">
      <c r="A33" s="20" t="s">
        <v>8</v>
      </c>
      <c r="B33" s="8" t="s">
        <v>12</v>
      </c>
    </row>
    <row r="34" spans="1:2" x14ac:dyDescent="0.25">
      <c r="A34" s="20"/>
      <c r="B34" s="8"/>
    </row>
    <row r="35" spans="1:2" x14ac:dyDescent="0.25">
      <c r="A35" s="20" t="s">
        <v>10</v>
      </c>
      <c r="B35" s="8" t="s">
        <v>18</v>
      </c>
    </row>
    <row r="36" spans="1:2" x14ac:dyDescent="0.25">
      <c r="A36" s="20"/>
      <c r="B36" s="8"/>
    </row>
    <row r="37" spans="1:2" x14ac:dyDescent="0.25">
      <c r="A37" s="20" t="s">
        <v>2</v>
      </c>
      <c r="B37" s="8" t="s">
        <v>13</v>
      </c>
    </row>
    <row r="38" spans="1:2" x14ac:dyDescent="0.25">
      <c r="A38" s="20"/>
      <c r="B38" s="8"/>
    </row>
    <row r="39" spans="1:2" x14ac:dyDescent="0.25">
      <c r="A39" s="20" t="s">
        <v>1</v>
      </c>
      <c r="B39" s="8" t="s">
        <v>14</v>
      </c>
    </row>
    <row r="40" spans="1:2" x14ac:dyDescent="0.25">
      <c r="A40" s="20"/>
      <c r="B40" s="8"/>
    </row>
    <row r="41" spans="1:2" x14ac:dyDescent="0.25">
      <c r="A41" s="20" t="s">
        <v>15</v>
      </c>
      <c r="B41" s="8" t="s">
        <v>16</v>
      </c>
    </row>
    <row r="42" spans="1:2" x14ac:dyDescent="0.25">
      <c r="A42" s="20"/>
      <c r="B42" s="8"/>
    </row>
    <row r="43" spans="1:2" x14ac:dyDescent="0.25">
      <c r="A43" s="20"/>
      <c r="B43" s="8"/>
    </row>
    <row r="44" spans="1:2" x14ac:dyDescent="0.25">
      <c r="A44" s="23" t="s">
        <v>19</v>
      </c>
      <c r="B44" s="24"/>
    </row>
    <row r="45" spans="1:2" x14ac:dyDescent="0.25">
      <c r="A45" s="21"/>
      <c r="B45" s="8"/>
    </row>
    <row r="46" spans="1:2" ht="6.75" customHeight="1" x14ac:dyDescent="0.25">
      <c r="A46" s="22"/>
      <c r="B46" s="8"/>
    </row>
    <row r="47" spans="1:2" x14ac:dyDescent="0.25">
      <c r="A47" s="22"/>
      <c r="B47" s="8"/>
    </row>
    <row r="48" spans="1:2" ht="30" x14ac:dyDescent="0.25">
      <c r="A48" s="22" t="s">
        <v>41</v>
      </c>
      <c r="B48" s="227" t="s">
        <v>109</v>
      </c>
    </row>
    <row r="49" spans="1:2" x14ac:dyDescent="0.25">
      <c r="A49" s="22"/>
      <c r="B49" s="8"/>
    </row>
    <row r="50" spans="1:2" x14ac:dyDescent="0.25">
      <c r="A50" s="22" t="s">
        <v>40</v>
      </c>
      <c r="B50" s="227" t="s">
        <v>85</v>
      </c>
    </row>
    <row r="51" spans="1:2" x14ac:dyDescent="0.25">
      <c r="A51" s="22"/>
      <c r="B51" s="8"/>
    </row>
    <row r="52" spans="1:2" ht="45" x14ac:dyDescent="0.25">
      <c r="A52" s="22"/>
      <c r="B52" s="8" t="s">
        <v>43</v>
      </c>
    </row>
    <row r="53" spans="1:2" x14ac:dyDescent="0.25">
      <c r="A53" s="22"/>
      <c r="B53" s="8"/>
    </row>
    <row r="54" spans="1:2" x14ac:dyDescent="0.25">
      <c r="A54" s="21"/>
      <c r="B54" s="8"/>
    </row>
    <row r="55" spans="1:2" x14ac:dyDescent="0.25">
      <c r="A55" s="21"/>
      <c r="B55" s="8"/>
    </row>
    <row r="56" spans="1:2" x14ac:dyDescent="0.25">
      <c r="A56" s="21"/>
      <c r="B56" s="8"/>
    </row>
    <row r="57" spans="1:2" x14ac:dyDescent="0.25">
      <c r="A57" s="3"/>
      <c r="B57" s="8"/>
    </row>
    <row r="58" spans="1:2" x14ac:dyDescent="0.25">
      <c r="A58" s="3"/>
      <c r="B58" s="8"/>
    </row>
    <row r="59" spans="1:2" x14ac:dyDescent="0.25">
      <c r="A59" s="3"/>
      <c r="B59" s="8"/>
    </row>
    <row r="60" spans="1:2" x14ac:dyDescent="0.25">
      <c r="A60" s="3"/>
      <c r="B60" s="8"/>
    </row>
    <row r="61" spans="1:2" x14ac:dyDescent="0.25">
      <c r="A61" s="3"/>
      <c r="B61" s="8"/>
    </row>
    <row r="62" spans="1:2" x14ac:dyDescent="0.25">
      <c r="A62" s="3"/>
      <c r="B62" s="8"/>
    </row>
    <row r="63" spans="1:2" x14ac:dyDescent="0.25">
      <c r="B63" s="6"/>
    </row>
    <row r="64" spans="1:2" x14ac:dyDescent="0.25">
      <c r="B64" s="6"/>
    </row>
    <row r="65" spans="2:2" x14ac:dyDescent="0.25">
      <c r="B65" s="6"/>
    </row>
    <row r="66" spans="2:2" x14ac:dyDescent="0.25">
      <c r="B66" s="6"/>
    </row>
    <row r="67" spans="2:2" x14ac:dyDescent="0.25">
      <c r="B67" s="6"/>
    </row>
    <row r="68" spans="2:2" x14ac:dyDescent="0.25">
      <c r="B68" s="6"/>
    </row>
    <row r="69" spans="2:2" x14ac:dyDescent="0.25">
      <c r="B69" s="6"/>
    </row>
    <row r="70" spans="2:2" x14ac:dyDescent="0.25">
      <c r="B70" s="6"/>
    </row>
    <row r="71" spans="2:2" x14ac:dyDescent="0.25">
      <c r="B71" s="6"/>
    </row>
    <row r="72" spans="2:2" x14ac:dyDescent="0.25">
      <c r="B72" s="6"/>
    </row>
    <row r="73" spans="2:2" x14ac:dyDescent="0.25">
      <c r="B73" s="6"/>
    </row>
    <row r="74" spans="2:2" x14ac:dyDescent="0.25">
      <c r="B74" s="6"/>
    </row>
    <row r="75" spans="2:2" x14ac:dyDescent="0.25">
      <c r="B75" s="6"/>
    </row>
    <row r="76" spans="2:2" x14ac:dyDescent="0.25">
      <c r="B76" s="6"/>
    </row>
    <row r="77" spans="2:2" x14ac:dyDescent="0.25">
      <c r="B77" s="6"/>
    </row>
    <row r="78" spans="2:2" x14ac:dyDescent="0.25">
      <c r="B78" s="6"/>
    </row>
    <row r="79" spans="2:2" x14ac:dyDescent="0.25">
      <c r="B79" s="6"/>
    </row>
    <row r="80" spans="2:2" x14ac:dyDescent="0.25">
      <c r="B80" s="6"/>
    </row>
    <row r="81" spans="2:2" x14ac:dyDescent="0.25">
      <c r="B81" s="6"/>
    </row>
    <row r="82" spans="2:2" x14ac:dyDescent="0.25">
      <c r="B82" s="6"/>
    </row>
    <row r="83" spans="2:2" x14ac:dyDescent="0.25">
      <c r="B83" s="6"/>
    </row>
    <row r="84" spans="2:2" x14ac:dyDescent="0.25">
      <c r="B84" s="6"/>
    </row>
    <row r="85" spans="2:2" x14ac:dyDescent="0.25">
      <c r="B85" s="6"/>
    </row>
    <row r="86" spans="2:2" x14ac:dyDescent="0.25">
      <c r="B86" s="6"/>
    </row>
    <row r="87" spans="2:2" x14ac:dyDescent="0.25">
      <c r="B87" s="6"/>
    </row>
    <row r="88" spans="2:2" x14ac:dyDescent="0.25">
      <c r="B88" s="6"/>
    </row>
    <row r="89" spans="2:2" x14ac:dyDescent="0.25">
      <c r="B89" s="6"/>
    </row>
    <row r="90" spans="2:2" x14ac:dyDescent="0.25">
      <c r="B90" s="6"/>
    </row>
    <row r="91" spans="2:2" x14ac:dyDescent="0.25">
      <c r="B91" s="6"/>
    </row>
    <row r="92" spans="2:2" x14ac:dyDescent="0.25">
      <c r="B92" s="6"/>
    </row>
    <row r="93" spans="2:2" x14ac:dyDescent="0.25">
      <c r="B93" s="6"/>
    </row>
    <row r="94" spans="2:2" x14ac:dyDescent="0.25">
      <c r="B94" s="6"/>
    </row>
    <row r="95" spans="2:2" x14ac:dyDescent="0.25">
      <c r="B95" s="6"/>
    </row>
    <row r="96" spans="2:2" x14ac:dyDescent="0.25">
      <c r="B96" s="6"/>
    </row>
    <row r="97" spans="2:2" x14ac:dyDescent="0.25">
      <c r="B97" s="6"/>
    </row>
    <row r="98" spans="2:2" x14ac:dyDescent="0.25">
      <c r="B98" s="6"/>
    </row>
    <row r="99" spans="2:2" x14ac:dyDescent="0.25">
      <c r="B99" s="6"/>
    </row>
    <row r="100" spans="2:2" x14ac:dyDescent="0.25">
      <c r="B100" s="6"/>
    </row>
    <row r="101" spans="2:2" x14ac:dyDescent="0.25">
      <c r="B101" s="6"/>
    </row>
    <row r="102" spans="2:2" x14ac:dyDescent="0.25">
      <c r="B102" s="6"/>
    </row>
    <row r="103" spans="2:2" x14ac:dyDescent="0.25">
      <c r="B103" s="6"/>
    </row>
    <row r="104" spans="2:2" x14ac:dyDescent="0.25">
      <c r="B104" s="6"/>
    </row>
    <row r="105" spans="2:2" x14ac:dyDescent="0.25">
      <c r="B105" s="6"/>
    </row>
    <row r="106" spans="2:2" x14ac:dyDescent="0.25">
      <c r="B106" s="6"/>
    </row>
    <row r="107" spans="2:2" x14ac:dyDescent="0.25">
      <c r="B107" s="6"/>
    </row>
    <row r="108" spans="2:2" x14ac:dyDescent="0.25">
      <c r="B108" s="6"/>
    </row>
    <row r="109" spans="2:2" x14ac:dyDescent="0.25">
      <c r="B109" s="6"/>
    </row>
    <row r="110" spans="2:2" x14ac:dyDescent="0.25">
      <c r="B110" s="6"/>
    </row>
    <row r="111" spans="2:2" x14ac:dyDescent="0.25">
      <c r="B111" s="6"/>
    </row>
    <row r="112" spans="2:2" x14ac:dyDescent="0.25">
      <c r="B112" s="6"/>
    </row>
    <row r="113" spans="2:2" x14ac:dyDescent="0.25">
      <c r="B113" s="6"/>
    </row>
    <row r="114" spans="2:2" x14ac:dyDescent="0.25">
      <c r="B114" s="6"/>
    </row>
    <row r="115" spans="2:2" x14ac:dyDescent="0.25">
      <c r="B115" s="6"/>
    </row>
    <row r="116" spans="2:2" x14ac:dyDescent="0.25">
      <c r="B116" s="6"/>
    </row>
    <row r="117" spans="2:2" x14ac:dyDescent="0.25">
      <c r="B117" s="6"/>
    </row>
    <row r="118" spans="2:2" x14ac:dyDescent="0.25">
      <c r="B118" s="6"/>
    </row>
    <row r="119" spans="2:2" x14ac:dyDescent="0.25">
      <c r="B119" s="6"/>
    </row>
    <row r="120" spans="2:2" x14ac:dyDescent="0.25">
      <c r="B120" s="6"/>
    </row>
    <row r="121" spans="2:2" x14ac:dyDescent="0.25">
      <c r="B121" s="6"/>
    </row>
    <row r="122" spans="2:2" x14ac:dyDescent="0.25">
      <c r="B122" s="6"/>
    </row>
    <row r="123" spans="2:2" x14ac:dyDescent="0.25">
      <c r="B123" s="6"/>
    </row>
    <row r="124" spans="2:2" x14ac:dyDescent="0.25">
      <c r="B124" s="6"/>
    </row>
    <row r="125" spans="2:2" x14ac:dyDescent="0.25">
      <c r="B125" s="6"/>
    </row>
    <row r="126" spans="2:2" x14ac:dyDescent="0.25">
      <c r="B126" s="6"/>
    </row>
    <row r="127" spans="2:2" x14ac:dyDescent="0.25">
      <c r="B127" s="6"/>
    </row>
    <row r="128" spans="2:2" x14ac:dyDescent="0.25">
      <c r="B128" s="6"/>
    </row>
    <row r="129" spans="2:2" x14ac:dyDescent="0.25">
      <c r="B129" s="6"/>
    </row>
    <row r="130" spans="2:2" x14ac:dyDescent="0.25">
      <c r="B130" s="6"/>
    </row>
    <row r="131" spans="2:2" x14ac:dyDescent="0.25">
      <c r="B131" s="6"/>
    </row>
    <row r="132" spans="2:2" x14ac:dyDescent="0.25">
      <c r="B132" s="6"/>
    </row>
    <row r="133" spans="2:2" x14ac:dyDescent="0.25">
      <c r="B133" s="6"/>
    </row>
    <row r="134" spans="2:2" x14ac:dyDescent="0.25">
      <c r="B134" s="6"/>
    </row>
    <row r="135" spans="2:2" x14ac:dyDescent="0.25">
      <c r="B135" s="6"/>
    </row>
    <row r="136" spans="2:2" x14ac:dyDescent="0.25">
      <c r="B136" s="6"/>
    </row>
    <row r="137" spans="2:2" x14ac:dyDescent="0.25">
      <c r="B137" s="6"/>
    </row>
    <row r="138" spans="2:2" x14ac:dyDescent="0.25">
      <c r="B138" s="6"/>
    </row>
    <row r="139" spans="2:2" x14ac:dyDescent="0.25">
      <c r="B139" s="6"/>
    </row>
    <row r="140" spans="2:2" x14ac:dyDescent="0.25">
      <c r="B140" s="6"/>
    </row>
    <row r="141" spans="2:2" x14ac:dyDescent="0.25">
      <c r="B141" s="6"/>
    </row>
    <row r="142" spans="2:2" x14ac:dyDescent="0.25">
      <c r="B142" s="6"/>
    </row>
    <row r="143" spans="2:2" x14ac:dyDescent="0.25">
      <c r="B143" s="6"/>
    </row>
    <row r="144" spans="2:2" x14ac:dyDescent="0.25">
      <c r="B144" s="6"/>
    </row>
    <row r="145" spans="2:2" x14ac:dyDescent="0.25">
      <c r="B145" s="6"/>
    </row>
    <row r="146" spans="2:2" x14ac:dyDescent="0.25">
      <c r="B146" s="6"/>
    </row>
    <row r="147" spans="2:2" x14ac:dyDescent="0.25">
      <c r="B147" s="6"/>
    </row>
    <row r="148" spans="2:2" x14ac:dyDescent="0.25">
      <c r="B148" s="6"/>
    </row>
    <row r="149" spans="2:2" x14ac:dyDescent="0.25">
      <c r="B149" s="6"/>
    </row>
    <row r="150" spans="2:2" x14ac:dyDescent="0.25">
      <c r="B150" s="6"/>
    </row>
    <row r="151" spans="2:2" x14ac:dyDescent="0.25">
      <c r="B151" s="6"/>
    </row>
    <row r="152" spans="2:2" x14ac:dyDescent="0.25">
      <c r="B152" s="6"/>
    </row>
    <row r="153" spans="2:2" x14ac:dyDescent="0.25">
      <c r="B153" s="6"/>
    </row>
  </sheetData>
  <customSheetViews>
    <customSheetView guid="{F203305A-4CA7-41C7-9F03-A165BF4B534F}" topLeftCell="A37">
      <selection activeCell="A7" sqref="A7:B7"/>
      <rowBreaks count="1" manualBreakCount="1">
        <brk id="56" max="1" man="1"/>
      </rowBreaks>
      <pageMargins left="0.11811023622047245" right="0.11811023622047245" top="0.15748031496062992" bottom="0.19685039370078741" header="0.31496062992125984" footer="0.31496062992125984"/>
      <pageSetup paperSize="9" scale="85" orientation="landscape" r:id="rId1"/>
    </customSheetView>
  </customSheetViews>
  <mergeCells count="3">
    <mergeCell ref="A3:B3"/>
    <mergeCell ref="A7:B7"/>
    <mergeCell ref="A8:B8"/>
  </mergeCells>
  <pageMargins left="0.11811023622047245" right="0.11811023622047245" top="0.15748031496062992" bottom="0.19685039370078741" header="0.31496062992125984" footer="0.31496062992125984"/>
  <pageSetup paperSize="9" scale="85" orientation="landscape" r:id="rId2"/>
  <rowBreaks count="1" manualBreakCount="1">
    <brk id="51" max="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9"/>
  <sheetViews>
    <sheetView tabSelected="1" zoomScaleNormal="100" workbookViewId="0">
      <pane ySplit="31" topLeftCell="A32" activePane="bottomLeft" state="frozen"/>
      <selection activeCell="B82" sqref="B82"/>
      <selection pane="bottomLeft" activeCell="H27" sqref="H27"/>
    </sheetView>
  </sheetViews>
  <sheetFormatPr defaultRowHeight="15" outlineLevelRow="1" x14ac:dyDescent="0.25"/>
  <cols>
    <col min="1" max="1" width="31.7109375" style="56" customWidth="1"/>
    <col min="2" max="2" width="9.7109375" customWidth="1"/>
    <col min="3" max="3" width="10.28515625" customWidth="1"/>
    <col min="4" max="4" width="8.140625" style="5" customWidth="1"/>
    <col min="5" max="5" width="10.28515625" style="1" customWidth="1"/>
    <col min="6" max="6" width="10.140625" style="1" customWidth="1"/>
    <col min="7" max="7" width="6.7109375" style="1" customWidth="1"/>
    <col min="8" max="8" width="13.5703125" style="1" customWidth="1"/>
    <col min="9" max="9" width="11.140625" style="1" customWidth="1"/>
    <col min="10" max="10" width="15.5703125" style="1" customWidth="1"/>
    <col min="11" max="11" width="9.140625" style="17"/>
    <col min="12" max="12" width="9.140625" style="1"/>
    <col min="13" max="13" width="11.140625" style="17" customWidth="1"/>
    <col min="14" max="14" width="27.140625" style="1" customWidth="1"/>
    <col min="15" max="15" width="9.140625" style="1"/>
  </cols>
  <sheetData>
    <row r="1" spans="1:12" x14ac:dyDescent="0.25">
      <c r="A1" s="156" t="s">
        <v>60</v>
      </c>
      <c r="L1" s="17"/>
    </row>
    <row r="2" spans="1:12" x14ac:dyDescent="0.25">
      <c r="A2" s="54"/>
      <c r="L2" s="17"/>
    </row>
    <row r="3" spans="1:12" x14ac:dyDescent="0.25">
      <c r="A3" s="54" t="s">
        <v>24</v>
      </c>
      <c r="B3" s="44"/>
      <c r="C3" s="45"/>
      <c r="D3" s="45"/>
      <c r="E3" s="45"/>
      <c r="F3" s="45"/>
      <c r="G3" s="45"/>
      <c r="H3" s="45"/>
      <c r="I3" s="46"/>
    </row>
    <row r="4" spans="1:12" ht="9.75" customHeight="1" x14ac:dyDescent="0.25">
      <c r="A4" s="54"/>
      <c r="B4" s="112"/>
      <c r="C4" s="112"/>
      <c r="D4" s="112"/>
      <c r="E4" s="112"/>
      <c r="F4" s="112"/>
      <c r="G4" s="112"/>
      <c r="H4" s="112"/>
      <c r="I4" s="113"/>
    </row>
    <row r="5" spans="1:12" x14ac:dyDescent="0.25">
      <c r="A5" s="54" t="s">
        <v>64</v>
      </c>
      <c r="B5" s="237" t="s">
        <v>126</v>
      </c>
      <c r="C5" s="238"/>
      <c r="D5" s="238"/>
      <c r="E5" s="238"/>
      <c r="F5" s="238"/>
      <c r="G5" s="238"/>
      <c r="H5" s="238"/>
      <c r="I5" s="239"/>
    </row>
    <row r="6" spans="1:12" hidden="1" outlineLevel="1" x14ac:dyDescent="0.25">
      <c r="A6" s="54"/>
      <c r="B6" s="112"/>
      <c r="C6" s="112"/>
      <c r="D6" s="112"/>
      <c r="E6" s="112"/>
      <c r="F6" s="112"/>
      <c r="G6" s="112"/>
      <c r="H6" s="112"/>
      <c r="I6" s="113"/>
    </row>
    <row r="7" spans="1:12" hidden="1" outlineLevel="1" x14ac:dyDescent="0.25">
      <c r="A7" s="54"/>
      <c r="B7" s="112"/>
      <c r="C7" s="112"/>
      <c r="D7" s="112"/>
      <c r="E7" s="112"/>
      <c r="F7" s="112"/>
      <c r="G7" s="112"/>
      <c r="H7" s="77" t="s">
        <v>86</v>
      </c>
      <c r="I7" s="78">
        <v>2009</v>
      </c>
    </row>
    <row r="8" spans="1:12" hidden="1" outlineLevel="1" x14ac:dyDescent="0.25">
      <c r="A8" s="54"/>
      <c r="B8" s="112"/>
      <c r="C8" s="112"/>
      <c r="D8" s="112"/>
      <c r="E8" s="112"/>
      <c r="F8" s="112"/>
      <c r="G8" s="112"/>
      <c r="H8" s="77" t="s">
        <v>87</v>
      </c>
      <c r="I8" s="78">
        <v>2010</v>
      </c>
    </row>
    <row r="9" spans="1:12" hidden="1" outlineLevel="1" x14ac:dyDescent="0.25">
      <c r="A9" s="54"/>
      <c r="B9" s="112"/>
      <c r="C9" s="112"/>
      <c r="D9" s="112"/>
      <c r="E9" s="112"/>
      <c r="F9" s="112"/>
      <c r="G9" s="112"/>
      <c r="H9" s="77" t="s">
        <v>112</v>
      </c>
      <c r="I9" s="78">
        <v>2011</v>
      </c>
    </row>
    <row r="10" spans="1:12" hidden="1" outlineLevel="1" x14ac:dyDescent="0.25">
      <c r="A10" s="54"/>
      <c r="B10" s="112"/>
      <c r="C10" s="112"/>
      <c r="D10" s="112"/>
      <c r="E10" s="112"/>
      <c r="F10" s="112"/>
      <c r="G10" s="112"/>
      <c r="H10" s="77" t="s">
        <v>54</v>
      </c>
      <c r="I10" s="78">
        <v>2012</v>
      </c>
    </row>
    <row r="11" spans="1:12" hidden="1" outlineLevel="1" x14ac:dyDescent="0.25">
      <c r="A11" s="54"/>
      <c r="B11" s="112"/>
      <c r="C11" s="112"/>
      <c r="D11" s="112"/>
      <c r="E11" s="112"/>
      <c r="F11" s="112"/>
      <c r="G11" s="112"/>
      <c r="H11" s="77" t="s">
        <v>88</v>
      </c>
      <c r="I11" s="78">
        <v>2013</v>
      </c>
    </row>
    <row r="12" spans="1:12" hidden="1" outlineLevel="1" x14ac:dyDescent="0.25">
      <c r="A12" s="54"/>
      <c r="B12" s="112"/>
      <c r="C12" s="112"/>
      <c r="D12" s="112"/>
      <c r="E12" s="112"/>
      <c r="F12" s="112"/>
      <c r="G12" s="112"/>
      <c r="H12" s="77" t="s">
        <v>113</v>
      </c>
      <c r="I12" s="78">
        <v>2014</v>
      </c>
    </row>
    <row r="13" spans="1:12" hidden="1" outlineLevel="1" x14ac:dyDescent="0.25">
      <c r="A13" s="54"/>
      <c r="B13" s="112"/>
      <c r="C13" s="112"/>
      <c r="D13" s="112"/>
      <c r="E13" s="112"/>
      <c r="F13" s="112"/>
      <c r="G13" s="112"/>
      <c r="H13" s="77" t="s">
        <v>114</v>
      </c>
      <c r="I13" s="78">
        <v>2015</v>
      </c>
    </row>
    <row r="14" spans="1:12" hidden="1" outlineLevel="1" x14ac:dyDescent="0.25">
      <c r="A14" s="54"/>
      <c r="B14" s="112"/>
      <c r="C14" s="112"/>
      <c r="D14" s="112"/>
      <c r="E14" s="112"/>
      <c r="F14" s="112"/>
      <c r="G14" s="112"/>
      <c r="H14" s="77" t="s">
        <v>55</v>
      </c>
      <c r="I14" s="78">
        <v>2016</v>
      </c>
    </row>
    <row r="15" spans="1:12" hidden="1" outlineLevel="1" x14ac:dyDescent="0.25">
      <c r="A15" s="54"/>
      <c r="B15" s="112"/>
      <c r="C15" s="112"/>
      <c r="D15" s="112"/>
      <c r="E15" s="112"/>
      <c r="F15" s="112"/>
      <c r="G15" s="112"/>
      <c r="H15" s="77" t="s">
        <v>56</v>
      </c>
      <c r="I15" s="78">
        <v>2017</v>
      </c>
    </row>
    <row r="16" spans="1:12" hidden="1" outlineLevel="1" x14ac:dyDescent="0.25">
      <c r="A16" s="54"/>
      <c r="B16" s="112"/>
      <c r="C16" s="112"/>
      <c r="D16" s="112"/>
      <c r="E16" s="112"/>
      <c r="F16" s="112"/>
      <c r="G16" s="112"/>
      <c r="H16" s="77" t="s">
        <v>115</v>
      </c>
      <c r="I16" s="78">
        <v>2018</v>
      </c>
    </row>
    <row r="17" spans="1:15" hidden="1" outlineLevel="1" x14ac:dyDescent="0.25">
      <c r="A17" s="54"/>
      <c r="B17" s="112"/>
      <c r="C17" s="112"/>
      <c r="D17" s="112"/>
      <c r="E17" s="112"/>
      <c r="F17" s="112"/>
      <c r="G17" s="112"/>
      <c r="H17" s="77" t="s">
        <v>29</v>
      </c>
      <c r="I17"/>
    </row>
    <row r="18" spans="1:15" hidden="1" outlineLevel="1" x14ac:dyDescent="0.25">
      <c r="A18" s="54"/>
      <c r="B18" s="112"/>
      <c r="C18" s="112"/>
      <c r="D18" s="112"/>
      <c r="E18" s="112"/>
      <c r="F18" s="112"/>
      <c r="G18" s="112"/>
      <c r="H18" s="77" t="s">
        <v>116</v>
      </c>
      <c r="I18"/>
    </row>
    <row r="19" spans="1:15" hidden="1" outlineLevel="1" x14ac:dyDescent="0.25">
      <c r="A19" s="54"/>
      <c r="B19" s="112"/>
      <c r="C19" s="112"/>
      <c r="D19" s="112"/>
      <c r="E19" s="112"/>
      <c r="F19" s="112"/>
      <c r="G19" s="112"/>
      <c r="H19"/>
      <c r="I19"/>
    </row>
    <row r="20" spans="1:15" hidden="1" outlineLevel="1" x14ac:dyDescent="0.25">
      <c r="A20" s="54"/>
      <c r="B20" s="112"/>
      <c r="C20" s="112"/>
      <c r="D20" s="112"/>
      <c r="E20" s="112"/>
      <c r="F20" s="112"/>
      <c r="G20" s="112"/>
      <c r="H20" s="75" t="str">
        <f>CONCATENATE(E23,F23)</f>
        <v>Mai2014</v>
      </c>
      <c r="I20" s="76" t="str">
        <f>CONCATENATE(H23,I23)</f>
        <v>June2014</v>
      </c>
    </row>
    <row r="21" spans="1:15" hidden="1" outlineLevel="1" x14ac:dyDescent="0.25">
      <c r="A21" s="54"/>
      <c r="B21" s="112"/>
      <c r="C21" s="112"/>
      <c r="D21" s="112"/>
      <c r="E21" s="112"/>
      <c r="F21" s="112"/>
      <c r="G21" s="112"/>
      <c r="H21" s="112"/>
      <c r="I21" s="113"/>
    </row>
    <row r="22" spans="1:15" s="14" customFormat="1" ht="12" customHeight="1" collapsed="1" x14ac:dyDescent="0.25">
      <c r="A22" s="55"/>
      <c r="D22" s="16"/>
      <c r="E22" s="17"/>
      <c r="F22" s="17"/>
      <c r="G22" s="17"/>
      <c r="H22" s="17"/>
      <c r="I22" s="17"/>
      <c r="J22" s="17"/>
      <c r="K22" s="17"/>
      <c r="L22" s="17"/>
      <c r="M22" s="17"/>
      <c r="N22" s="17"/>
      <c r="O22" s="17"/>
    </row>
    <row r="23" spans="1:15" x14ac:dyDescent="0.25">
      <c r="A23" s="54" t="s">
        <v>25</v>
      </c>
      <c r="B23" s="79" t="e">
        <f>ROUND((I20-H20)/30,0)+1</f>
        <v>#VALUE!</v>
      </c>
      <c r="C23" s="38" t="s">
        <v>26</v>
      </c>
      <c r="D23" s="37" t="s">
        <v>27</v>
      </c>
      <c r="E23" s="43" t="s">
        <v>88</v>
      </c>
      <c r="F23" s="42">
        <v>2014</v>
      </c>
      <c r="G23" s="37" t="s">
        <v>28</v>
      </c>
      <c r="H23" s="43" t="s">
        <v>113</v>
      </c>
      <c r="I23" s="42">
        <v>2014</v>
      </c>
    </row>
    <row r="24" spans="1:15" ht="11.25" customHeight="1" x14ac:dyDescent="0.25">
      <c r="E24" s="40" t="s">
        <v>30</v>
      </c>
      <c r="F24" s="41" t="s">
        <v>31</v>
      </c>
      <c r="H24" s="40" t="s">
        <v>30</v>
      </c>
      <c r="I24" s="41" t="s">
        <v>31</v>
      </c>
    </row>
    <row r="25" spans="1:15" x14ac:dyDescent="0.25">
      <c r="A25" s="74" t="s">
        <v>32</v>
      </c>
      <c r="C25" s="34" t="s">
        <v>22</v>
      </c>
      <c r="D25" s="52">
        <f>F23</f>
        <v>2014</v>
      </c>
    </row>
    <row r="26" spans="1:15" x14ac:dyDescent="0.25">
      <c r="A26"/>
      <c r="C26" s="34" t="s">
        <v>23</v>
      </c>
      <c r="D26" s="52" t="str">
        <f>IF(I23=F23,"",F23+1)</f>
        <v/>
      </c>
      <c r="K26" s="27"/>
      <c r="L26" s="18"/>
      <c r="M26" s="27"/>
    </row>
    <row r="27" spans="1:15" x14ac:dyDescent="0.25">
      <c r="A27"/>
      <c r="C27" s="34" t="s">
        <v>38</v>
      </c>
      <c r="D27" s="52" t="str">
        <f>IF(I23-F23=2,I23,"")</f>
        <v/>
      </c>
    </row>
    <row r="28" spans="1:15" s="14" customFormat="1" ht="7.5" customHeight="1" x14ac:dyDescent="0.25">
      <c r="A28" s="57"/>
      <c r="C28" s="15"/>
      <c r="D28" s="16"/>
      <c r="E28" s="17"/>
      <c r="F28" s="17"/>
      <c r="G28" s="17"/>
      <c r="H28" s="17"/>
      <c r="I28" s="17"/>
      <c r="J28" s="17"/>
      <c r="K28" s="17"/>
      <c r="L28" s="17"/>
      <c r="M28" s="17"/>
      <c r="N28" s="17"/>
      <c r="O28" s="17"/>
    </row>
    <row r="29" spans="1:15" x14ac:dyDescent="0.25">
      <c r="D29"/>
      <c r="E29"/>
      <c r="F29"/>
      <c r="G29"/>
      <c r="H29"/>
      <c r="I29"/>
      <c r="J29"/>
      <c r="K29"/>
      <c r="L29"/>
      <c r="M29"/>
      <c r="N29"/>
      <c r="O29"/>
    </row>
    <row r="30" spans="1:15" s="3" customFormat="1" x14ac:dyDescent="0.25">
      <c r="A30" s="55" t="s">
        <v>53</v>
      </c>
      <c r="B30" s="233" t="s">
        <v>52</v>
      </c>
      <c r="C30" s="233"/>
      <c r="D30" s="233"/>
      <c r="E30" s="233"/>
      <c r="F30" s="233"/>
      <c r="G30" s="233"/>
    </row>
    <row r="31" spans="1:15" s="11" customFormat="1" ht="30" x14ac:dyDescent="0.25">
      <c r="A31" s="9" t="s">
        <v>4</v>
      </c>
      <c r="B31" s="10" t="s">
        <v>7</v>
      </c>
      <c r="C31" s="12" t="s">
        <v>8</v>
      </c>
      <c r="D31" s="10" t="s">
        <v>3</v>
      </c>
      <c r="E31" s="19" t="s">
        <v>2</v>
      </c>
      <c r="F31" s="28" t="s">
        <v>57</v>
      </c>
      <c r="G31" s="32" t="s">
        <v>21</v>
      </c>
      <c r="H31" s="234" t="s">
        <v>0</v>
      </c>
      <c r="I31" s="235"/>
      <c r="J31" s="236"/>
    </row>
    <row r="32" spans="1:15" s="3" customFormat="1" x14ac:dyDescent="0.25">
      <c r="A32" s="103" t="s">
        <v>41</v>
      </c>
      <c r="B32" s="104"/>
      <c r="C32" s="105"/>
      <c r="D32" s="106"/>
      <c r="E32" s="107"/>
      <c r="F32" s="107">
        <f>SUM(F33:F41)</f>
        <v>0</v>
      </c>
      <c r="G32" s="108" t="e">
        <f>+F32/F$49</f>
        <v>#DIV/0!</v>
      </c>
      <c r="H32" s="109"/>
      <c r="I32" s="110"/>
      <c r="J32" s="111"/>
    </row>
    <row r="33" spans="1:15" ht="30" x14ac:dyDescent="0.25">
      <c r="A33" s="93" t="s">
        <v>123</v>
      </c>
      <c r="B33" s="94" t="s">
        <v>130</v>
      </c>
      <c r="C33" s="229"/>
      <c r="D33" s="230"/>
      <c r="E33" s="97">
        <v>1</v>
      </c>
      <c r="F33" s="98">
        <f>C33*D33*E33</f>
        <v>0</v>
      </c>
      <c r="G33" s="99"/>
      <c r="H33" s="100"/>
      <c r="I33" s="101"/>
      <c r="J33" s="102"/>
      <c r="K33"/>
      <c r="L33"/>
      <c r="M33"/>
      <c r="N33"/>
      <c r="O33"/>
    </row>
    <row r="34" spans="1:15" ht="30" x14ac:dyDescent="0.25">
      <c r="A34" s="93" t="s">
        <v>129</v>
      </c>
      <c r="B34" s="94" t="s">
        <v>130</v>
      </c>
      <c r="C34" s="229"/>
      <c r="D34" s="230"/>
      <c r="E34" s="97">
        <v>1</v>
      </c>
      <c r="F34" s="98">
        <f t="shared" ref="F34:F41" si="0">C34*D34*E34</f>
        <v>0</v>
      </c>
      <c r="G34" s="99"/>
      <c r="H34" s="100"/>
      <c r="I34" s="101"/>
      <c r="J34" s="102"/>
      <c r="K34"/>
      <c r="L34"/>
      <c r="M34"/>
      <c r="N34"/>
      <c r="O34"/>
    </row>
    <row r="35" spans="1:15" x14ac:dyDescent="0.25">
      <c r="A35" s="93" t="s">
        <v>119</v>
      </c>
      <c r="B35" s="94" t="s">
        <v>130</v>
      </c>
      <c r="C35" s="229"/>
      <c r="D35" s="230"/>
      <c r="E35" s="97">
        <v>1</v>
      </c>
      <c r="F35" s="98">
        <f t="shared" si="0"/>
        <v>0</v>
      </c>
      <c r="G35" s="99"/>
      <c r="H35" s="100"/>
      <c r="I35" s="101"/>
      <c r="J35" s="102"/>
      <c r="K35"/>
      <c r="L35"/>
      <c r="M35"/>
      <c r="N35"/>
      <c r="O35"/>
    </row>
    <row r="36" spans="1:15" x14ac:dyDescent="0.25">
      <c r="A36" s="93" t="s">
        <v>120</v>
      </c>
      <c r="B36" s="94" t="s">
        <v>130</v>
      </c>
      <c r="C36" s="229"/>
      <c r="D36" s="230"/>
      <c r="E36" s="97">
        <v>1</v>
      </c>
      <c r="F36" s="98">
        <f t="shared" si="0"/>
        <v>0</v>
      </c>
      <c r="G36" s="99"/>
      <c r="H36" s="100"/>
      <c r="I36" s="101"/>
      <c r="J36" s="102"/>
      <c r="K36"/>
      <c r="L36"/>
      <c r="M36"/>
      <c r="N36"/>
      <c r="O36"/>
    </row>
    <row r="37" spans="1:15" ht="30" x14ac:dyDescent="0.25">
      <c r="A37" s="93" t="s">
        <v>128</v>
      </c>
      <c r="B37" s="94" t="s">
        <v>130</v>
      </c>
      <c r="C37" s="228">
        <v>30</v>
      </c>
      <c r="D37" s="230"/>
      <c r="E37" s="97">
        <v>1</v>
      </c>
      <c r="F37" s="98">
        <f>C37*D37*E37</f>
        <v>0</v>
      </c>
      <c r="G37" s="99"/>
      <c r="H37" s="100"/>
      <c r="I37" s="101"/>
      <c r="J37" s="102"/>
      <c r="K37"/>
      <c r="L37"/>
      <c r="M37"/>
      <c r="N37"/>
      <c r="O37"/>
    </row>
    <row r="38" spans="1:15" ht="30" x14ac:dyDescent="0.25">
      <c r="A38" s="93" t="s">
        <v>127</v>
      </c>
      <c r="B38" s="94" t="s">
        <v>130</v>
      </c>
      <c r="C38" s="228">
        <v>10</v>
      </c>
      <c r="D38" s="230"/>
      <c r="E38" s="97">
        <v>5</v>
      </c>
      <c r="F38" s="98">
        <f t="shared" si="0"/>
        <v>0</v>
      </c>
      <c r="G38" s="99"/>
      <c r="H38" s="100"/>
      <c r="I38" s="101"/>
      <c r="J38" s="102"/>
      <c r="K38"/>
      <c r="L38"/>
      <c r="M38"/>
      <c r="N38"/>
      <c r="O38"/>
    </row>
    <row r="39" spans="1:15" x14ac:dyDescent="0.25">
      <c r="A39" s="93" t="s">
        <v>121</v>
      </c>
      <c r="B39" s="94" t="s">
        <v>124</v>
      </c>
      <c r="C39" s="228">
        <v>130</v>
      </c>
      <c r="D39" s="230"/>
      <c r="E39" s="97">
        <v>5</v>
      </c>
      <c r="F39" s="98">
        <f t="shared" si="0"/>
        <v>0</v>
      </c>
      <c r="G39" s="99"/>
      <c r="H39" s="100"/>
      <c r="I39" s="101"/>
      <c r="J39" s="102"/>
      <c r="K39"/>
      <c r="L39"/>
      <c r="M39"/>
      <c r="N39"/>
      <c r="O39"/>
    </row>
    <row r="40" spans="1:15" x14ac:dyDescent="0.25">
      <c r="A40" s="93" t="s">
        <v>122</v>
      </c>
      <c r="B40" s="94" t="s">
        <v>124</v>
      </c>
      <c r="C40" s="228">
        <v>36</v>
      </c>
      <c r="D40" s="230"/>
      <c r="E40" s="97">
        <v>5</v>
      </c>
      <c r="F40" s="98">
        <f>C40*D40*E40</f>
        <v>0</v>
      </c>
      <c r="G40" s="99"/>
      <c r="H40" s="100"/>
      <c r="I40" s="101"/>
      <c r="J40" s="102"/>
      <c r="K40"/>
      <c r="L40"/>
      <c r="M40"/>
      <c r="N40"/>
      <c r="O40"/>
    </row>
    <row r="41" spans="1:15" x14ac:dyDescent="0.25">
      <c r="A41" s="93"/>
      <c r="B41" s="94"/>
      <c r="C41" s="95"/>
      <c r="D41" s="96"/>
      <c r="E41" s="97"/>
      <c r="F41" s="98">
        <f t="shared" si="0"/>
        <v>0</v>
      </c>
      <c r="G41" s="99"/>
      <c r="H41" s="100"/>
      <c r="I41" s="101"/>
      <c r="J41" s="102"/>
      <c r="K41"/>
      <c r="L41"/>
      <c r="M41"/>
      <c r="N41"/>
      <c r="O41"/>
    </row>
    <row r="42" spans="1:15" s="3" customFormat="1" x14ac:dyDescent="0.25">
      <c r="A42" s="103" t="s">
        <v>40</v>
      </c>
      <c r="B42" s="104"/>
      <c r="C42" s="105"/>
      <c r="D42" s="106"/>
      <c r="E42" s="107"/>
      <c r="F42" s="106">
        <f>SUM(F43:F48)</f>
        <v>0</v>
      </c>
      <c r="G42" s="108" t="e">
        <f>+F42/F$49</f>
        <v>#DIV/0!</v>
      </c>
      <c r="H42" s="109"/>
      <c r="I42" s="110"/>
      <c r="J42" s="111"/>
    </row>
    <row r="43" spans="1:15" x14ac:dyDescent="0.25">
      <c r="A43" s="93" t="s">
        <v>117</v>
      </c>
      <c r="B43" s="94"/>
      <c r="C43" s="95"/>
      <c r="D43" s="96"/>
      <c r="E43" s="97"/>
      <c r="F43" s="98">
        <f>10%*F32</f>
        <v>0</v>
      </c>
      <c r="G43" s="99"/>
      <c r="H43" s="100"/>
      <c r="I43" s="101"/>
      <c r="J43" s="102"/>
      <c r="K43"/>
      <c r="L43"/>
      <c r="M43"/>
      <c r="N43"/>
      <c r="O43"/>
    </row>
    <row r="44" spans="1:15" x14ac:dyDescent="0.25">
      <c r="A44" s="93"/>
      <c r="B44" s="94"/>
      <c r="C44" s="95"/>
      <c r="D44" s="96"/>
      <c r="E44" s="97"/>
      <c r="F44" s="98">
        <f t="shared" ref="F44:F48" si="1">C44*D44*E44</f>
        <v>0</v>
      </c>
      <c r="G44" s="99"/>
      <c r="H44" s="100"/>
      <c r="I44" s="101"/>
      <c r="J44" s="102"/>
      <c r="K44"/>
      <c r="L44"/>
      <c r="M44"/>
      <c r="N44"/>
      <c r="O44"/>
    </row>
    <row r="45" spans="1:15" x14ac:dyDescent="0.25">
      <c r="A45" s="93"/>
      <c r="B45" s="94"/>
      <c r="C45" s="95"/>
      <c r="D45" s="96"/>
      <c r="E45" s="97"/>
      <c r="F45" s="98">
        <f t="shared" si="1"/>
        <v>0</v>
      </c>
      <c r="G45" s="99"/>
      <c r="H45" s="100"/>
      <c r="I45" s="101"/>
      <c r="J45" s="102"/>
      <c r="K45"/>
      <c r="L45"/>
      <c r="M45"/>
      <c r="N45"/>
      <c r="O45"/>
    </row>
    <row r="46" spans="1:15" x14ac:dyDescent="0.25">
      <c r="A46" s="93"/>
      <c r="B46" s="94"/>
      <c r="C46" s="95"/>
      <c r="D46" s="96"/>
      <c r="E46" s="97"/>
      <c r="F46" s="98">
        <f t="shared" si="1"/>
        <v>0</v>
      </c>
      <c r="G46" s="99"/>
      <c r="H46" s="100"/>
      <c r="I46" s="101"/>
      <c r="J46" s="102"/>
      <c r="K46"/>
      <c r="L46"/>
      <c r="M46"/>
      <c r="N46"/>
      <c r="O46"/>
    </row>
    <row r="47" spans="1:15" x14ac:dyDescent="0.25">
      <c r="A47" s="93"/>
      <c r="B47" s="94"/>
      <c r="C47" s="95"/>
      <c r="D47" s="96"/>
      <c r="E47" s="97"/>
      <c r="F47" s="98">
        <f t="shared" si="1"/>
        <v>0</v>
      </c>
      <c r="G47" s="99"/>
      <c r="H47" s="100"/>
      <c r="I47" s="101"/>
      <c r="J47" s="102"/>
      <c r="K47"/>
      <c r="L47"/>
      <c r="M47"/>
      <c r="N47"/>
      <c r="O47"/>
    </row>
    <row r="48" spans="1:15" x14ac:dyDescent="0.25">
      <c r="A48" s="93"/>
      <c r="B48" s="94"/>
      <c r="C48" s="95"/>
      <c r="D48" s="96"/>
      <c r="E48" s="97"/>
      <c r="F48" s="98">
        <f t="shared" si="1"/>
        <v>0</v>
      </c>
      <c r="G48" s="99"/>
      <c r="H48" s="100"/>
      <c r="I48" s="101"/>
      <c r="J48" s="102"/>
      <c r="K48"/>
      <c r="L48"/>
      <c r="M48"/>
      <c r="N48"/>
      <c r="O48"/>
    </row>
    <row r="49" spans="1:15" ht="15.75" thickBot="1" x14ac:dyDescent="0.3">
      <c r="A49" s="58" t="s">
        <v>20</v>
      </c>
      <c r="B49" s="53"/>
      <c r="C49" s="13"/>
      <c r="D49" s="2"/>
      <c r="E49" s="2"/>
      <c r="F49" s="65">
        <f>SUM(F32,F42)</f>
        <v>0</v>
      </c>
      <c r="G49" s="33" t="e">
        <f>+F49/F$49</f>
        <v>#DIV/0!</v>
      </c>
      <c r="H49" s="90"/>
      <c r="I49" s="91"/>
      <c r="J49" s="92"/>
      <c r="K49"/>
      <c r="L49"/>
      <c r="M49"/>
      <c r="N49"/>
      <c r="O49"/>
    </row>
    <row r="50" spans="1:15" ht="15.75" thickTop="1" x14ac:dyDescent="0.25">
      <c r="A50" s="61" t="s">
        <v>39</v>
      </c>
      <c r="B50" s="62"/>
      <c r="C50" s="63"/>
      <c r="D50" s="62"/>
      <c r="E50" s="62"/>
      <c r="F50" s="64" t="str">
        <f>IF(F49&gt;0,F49/$F49,"")</f>
        <v/>
      </c>
      <c r="G50" s="35"/>
      <c r="K50"/>
      <c r="L50"/>
      <c r="M50"/>
      <c r="N50"/>
      <c r="O50"/>
    </row>
    <row r="51" spans="1:15" x14ac:dyDescent="0.25">
      <c r="C51" s="5"/>
      <c r="D51" s="1"/>
      <c r="F51" s="30"/>
      <c r="G51" s="36"/>
      <c r="H51" s="29"/>
      <c r="I51" s="17"/>
      <c r="K51"/>
      <c r="L51"/>
      <c r="M51"/>
      <c r="N51"/>
      <c r="O51"/>
    </row>
    <row r="52" spans="1:15" x14ac:dyDescent="0.25">
      <c r="H52" s="31"/>
      <c r="I52" s="17"/>
      <c r="J52" s="17"/>
      <c r="K52"/>
      <c r="L52"/>
      <c r="M52"/>
      <c r="N52"/>
      <c r="O52"/>
    </row>
    <row r="53" spans="1:15" x14ac:dyDescent="0.25">
      <c r="H53" s="31"/>
      <c r="I53" s="17"/>
      <c r="J53" s="17"/>
      <c r="K53"/>
      <c r="L53"/>
      <c r="M53"/>
      <c r="N53"/>
      <c r="O53"/>
    </row>
    <row r="54" spans="1:15" x14ac:dyDescent="0.25">
      <c r="H54" s="31"/>
      <c r="I54" s="17"/>
      <c r="J54" s="17"/>
      <c r="K54"/>
      <c r="L54"/>
      <c r="M54"/>
      <c r="N54"/>
      <c r="O54"/>
    </row>
    <row r="55" spans="1:15" x14ac:dyDescent="0.25">
      <c r="H55" s="31"/>
      <c r="I55" s="17"/>
      <c r="J55" s="17"/>
      <c r="K55"/>
      <c r="L55"/>
      <c r="M55"/>
      <c r="N55"/>
      <c r="O55"/>
    </row>
    <row r="56" spans="1:15" x14ac:dyDescent="0.25">
      <c r="H56" s="31"/>
      <c r="I56" s="17"/>
      <c r="J56" s="17"/>
      <c r="K56"/>
      <c r="L56"/>
      <c r="M56"/>
      <c r="N56"/>
      <c r="O56"/>
    </row>
    <row r="57" spans="1:15" x14ac:dyDescent="0.25">
      <c r="H57" s="31"/>
      <c r="I57" s="17"/>
      <c r="J57" s="17"/>
      <c r="K57"/>
      <c r="L57"/>
      <c r="M57"/>
      <c r="N57"/>
      <c r="O57"/>
    </row>
    <row r="58" spans="1:15" x14ac:dyDescent="0.25">
      <c r="H58" s="31"/>
      <c r="I58" s="17"/>
      <c r="J58" s="17"/>
      <c r="K58"/>
      <c r="L58"/>
      <c r="M58"/>
      <c r="N58"/>
      <c r="O58"/>
    </row>
    <row r="59" spans="1:15" x14ac:dyDescent="0.25">
      <c r="H59" s="31"/>
      <c r="I59" s="17"/>
      <c r="J59" s="17"/>
      <c r="K59"/>
      <c r="L59"/>
      <c r="M59"/>
      <c r="N59"/>
      <c r="O59"/>
    </row>
    <row r="60" spans="1:15" x14ac:dyDescent="0.25">
      <c r="H60" s="31"/>
      <c r="I60" s="17"/>
      <c r="J60" s="17"/>
      <c r="K60"/>
      <c r="L60"/>
      <c r="M60"/>
      <c r="N60"/>
      <c r="O60"/>
    </row>
    <row r="61" spans="1:15" x14ac:dyDescent="0.25">
      <c r="H61" s="31"/>
      <c r="I61" s="17"/>
      <c r="J61" s="17"/>
      <c r="K61"/>
      <c r="L61"/>
      <c r="M61"/>
      <c r="N61"/>
      <c r="O61"/>
    </row>
    <row r="62" spans="1:15" x14ac:dyDescent="0.25">
      <c r="H62" s="31"/>
      <c r="I62" s="17"/>
      <c r="J62" s="17"/>
      <c r="K62"/>
      <c r="L62"/>
      <c r="M62"/>
      <c r="N62"/>
      <c r="O62"/>
    </row>
    <row r="63" spans="1:15" x14ac:dyDescent="0.25">
      <c r="H63" s="31"/>
      <c r="I63" s="17"/>
      <c r="J63" s="17"/>
      <c r="K63"/>
      <c r="L63"/>
      <c r="M63"/>
      <c r="N63"/>
      <c r="O63"/>
    </row>
    <row r="64" spans="1:15" x14ac:dyDescent="0.25">
      <c r="H64" s="31"/>
      <c r="I64" s="17"/>
      <c r="J64" s="17"/>
      <c r="K64" s="1"/>
      <c r="M64"/>
      <c r="N64"/>
      <c r="O64"/>
    </row>
    <row r="65" spans="8:15" x14ac:dyDescent="0.25">
      <c r="H65" s="31"/>
      <c r="I65" s="17"/>
      <c r="J65" s="17"/>
      <c r="K65" s="1"/>
      <c r="M65"/>
      <c r="N65"/>
      <c r="O65"/>
    </row>
    <row r="66" spans="8:15" x14ac:dyDescent="0.25">
      <c r="H66" s="31"/>
      <c r="I66" s="17"/>
      <c r="J66" s="17"/>
      <c r="K66" s="1"/>
      <c r="M66"/>
      <c r="N66"/>
      <c r="O66"/>
    </row>
    <row r="67" spans="8:15" x14ac:dyDescent="0.25">
      <c r="H67" s="31"/>
      <c r="I67" s="17"/>
      <c r="J67" s="17"/>
      <c r="K67" s="1"/>
      <c r="M67"/>
      <c r="N67"/>
      <c r="O67"/>
    </row>
    <row r="68" spans="8:15" x14ac:dyDescent="0.25">
      <c r="H68" s="31"/>
      <c r="I68" s="17"/>
      <c r="J68" s="17"/>
      <c r="K68" s="1"/>
      <c r="M68"/>
      <c r="N68"/>
      <c r="O68"/>
    </row>
    <row r="69" spans="8:15" x14ac:dyDescent="0.25">
      <c r="H69" s="31"/>
      <c r="I69" s="17"/>
      <c r="J69" s="17"/>
      <c r="K69" s="1"/>
      <c r="M69"/>
      <c r="N69"/>
      <c r="O69"/>
    </row>
  </sheetData>
  <sheetProtection sheet="1" objects="1" scenarios="1"/>
  <dataConsolidate/>
  <customSheetViews>
    <customSheetView guid="{F203305A-4CA7-41C7-9F03-A165BF4B534F}" hiddenRows="1">
      <pane ySplit="31" topLeftCell="A65" activePane="bottomLeft" state="frozen"/>
      <selection pane="bottomLeft" activeCell="H26" sqref="H26"/>
      <pageMargins left="0.70866141732283472" right="0.70866141732283472" top="0.74803149606299213" bottom="0.74803149606299213" header="0.31496062992125984" footer="0.31496062992125984"/>
      <pageSetup paperSize="9" orientation="landscape" copies="3" r:id="rId1"/>
    </customSheetView>
  </customSheetViews>
  <mergeCells count="3">
    <mergeCell ref="B30:G30"/>
    <mergeCell ref="H31:J31"/>
    <mergeCell ref="B5:I5"/>
  </mergeCells>
  <dataValidations count="2">
    <dataValidation type="list" allowBlank="1" showInputMessage="1" showErrorMessage="1" errorTitle="Month error" error="Please use months listed in the drop down only!" promptTitle="Months" prompt="Pleaschoose  the month when your action should start! " sqref="E23 H23">
      <formula1>$H$7:$H$18</formula1>
    </dataValidation>
    <dataValidation type="list" allowBlank="1" showInputMessage="1" showErrorMessage="1" errorTitle="year error" error="please use years listed in the drop down only!" promptTitle="Year" prompt="Please choose the year when your action should start!" sqref="I23 F23">
      <formula1>$I$7:$I$13</formula1>
    </dataValidation>
  </dataValidations>
  <pageMargins left="0.70866141732283472" right="0.70866141732283472" top="0.74803149606299213" bottom="0.74803149606299213" header="0.31496062992125984" footer="0.31496062992125984"/>
  <pageSetup paperSize="9" orientation="landscape" copies="3"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Zeros="0" zoomScale="85" zoomScaleNormal="85" workbookViewId="0">
      <pane xSplit="1" ySplit="13" topLeftCell="B14" activePane="bottomRight" state="frozen"/>
      <selection activeCell="B82" sqref="B82"/>
      <selection pane="topRight" activeCell="B82" sqref="B82"/>
      <selection pane="bottomLeft" activeCell="B82" sqref="B82"/>
      <selection pane="bottomRight" activeCell="B21" sqref="B21"/>
    </sheetView>
  </sheetViews>
  <sheetFormatPr defaultRowHeight="15" x14ac:dyDescent="0.25"/>
  <cols>
    <col min="1" max="1" width="27.7109375" customWidth="1"/>
    <col min="2" max="2" width="10.7109375" customWidth="1"/>
    <col min="3" max="3" width="8.28515625" customWidth="1"/>
    <col min="4" max="4" width="9" customWidth="1"/>
    <col min="5" max="5" width="11.7109375" style="66" customWidth="1"/>
    <col min="6" max="7" width="15.85546875" style="5" customWidth="1"/>
    <col min="8" max="8" width="12.85546875" style="5" customWidth="1"/>
    <col min="9" max="9" width="11.140625" customWidth="1"/>
    <col min="10" max="10" width="7.5703125" style="80" customWidth="1"/>
  </cols>
  <sheetData>
    <row r="1" spans="1:10" x14ac:dyDescent="0.25">
      <c r="A1" s="157" t="s">
        <v>45</v>
      </c>
      <c r="B1" s="3"/>
      <c r="C1" s="3"/>
      <c r="D1" s="3"/>
    </row>
    <row r="2" spans="1:10" x14ac:dyDescent="0.25">
      <c r="E2"/>
    </row>
    <row r="3" spans="1:10" s="7" customFormat="1" ht="17.25" customHeight="1" x14ac:dyDescent="0.25">
      <c r="A3" s="81" t="s">
        <v>24</v>
      </c>
      <c r="B3" s="85">
        <f>'budget template'!B3</f>
        <v>0</v>
      </c>
      <c r="C3" s="86"/>
      <c r="D3" s="86"/>
      <c r="E3" s="86"/>
      <c r="F3" s="86"/>
      <c r="G3" s="86"/>
      <c r="H3" s="86"/>
      <c r="I3" s="87"/>
      <c r="J3" s="82"/>
    </row>
    <row r="4" spans="1:10" s="117" customFormat="1" ht="10.5" customHeight="1" x14ac:dyDescent="0.25">
      <c r="A4" s="114"/>
      <c r="B4" s="115"/>
      <c r="C4" s="115"/>
      <c r="D4" s="115"/>
      <c r="E4" s="115"/>
      <c r="F4" s="115"/>
      <c r="G4" s="115"/>
      <c r="H4" s="116"/>
      <c r="J4" s="118"/>
    </row>
    <row r="5" spans="1:10" s="7" customFormat="1" ht="17.25" customHeight="1" x14ac:dyDescent="0.25">
      <c r="A5" s="81" t="s">
        <v>65</v>
      </c>
      <c r="B5" s="85" t="str">
        <f>'budget template'!B5:I5</f>
        <v>International Financial Inclusion Week 1 - Brazil - May 2014</v>
      </c>
      <c r="C5" s="86"/>
      <c r="D5" s="86"/>
      <c r="E5" s="86"/>
      <c r="F5" s="86"/>
      <c r="G5" s="86"/>
      <c r="H5" s="86"/>
      <c r="I5" s="87"/>
      <c r="J5" s="82"/>
    </row>
    <row r="6" spans="1:10" x14ac:dyDescent="0.25">
      <c r="E6"/>
    </row>
    <row r="7" spans="1:10" x14ac:dyDescent="0.25">
      <c r="A7" t="s">
        <v>47</v>
      </c>
      <c r="B7" s="89">
        <v>1</v>
      </c>
      <c r="E7"/>
    </row>
    <row r="9" spans="1:10" x14ac:dyDescent="0.25">
      <c r="A9" t="s">
        <v>46</v>
      </c>
      <c r="B9" s="84" t="s">
        <v>27</v>
      </c>
      <c r="C9" s="240"/>
      <c r="D9" s="241"/>
      <c r="E9" s="242"/>
      <c r="F9" s="83" t="s">
        <v>28</v>
      </c>
      <c r="G9" s="240"/>
      <c r="H9" s="241"/>
      <c r="I9" s="242"/>
    </row>
    <row r="10" spans="1:10" ht="15.75" thickBot="1" x14ac:dyDescent="0.3"/>
    <row r="11" spans="1:10" ht="15.75" thickBot="1" x14ac:dyDescent="0.3">
      <c r="B11" t="s">
        <v>42</v>
      </c>
      <c r="F11" s="179">
        <v>1</v>
      </c>
      <c r="G11" s="180">
        <v>2</v>
      </c>
    </row>
    <row r="12" spans="1:10" s="54" customFormat="1" ht="15" customHeight="1" x14ac:dyDescent="0.25">
      <c r="A12" s="165" t="s">
        <v>4</v>
      </c>
      <c r="B12" s="166" t="s">
        <v>8</v>
      </c>
      <c r="C12" s="167" t="s">
        <v>3</v>
      </c>
      <c r="D12" s="167" t="s">
        <v>2</v>
      </c>
      <c r="E12" s="168"/>
      <c r="F12" s="169" t="s">
        <v>59</v>
      </c>
      <c r="G12" s="169" t="s">
        <v>59</v>
      </c>
      <c r="H12" s="170" t="s">
        <v>1</v>
      </c>
      <c r="I12" s="171" t="s">
        <v>51</v>
      </c>
      <c r="J12" s="172" t="s">
        <v>58</v>
      </c>
    </row>
    <row r="13" spans="1:10" s="67" customFormat="1" ht="15.75" thickBot="1" x14ac:dyDescent="0.3">
      <c r="A13" s="173"/>
      <c r="B13" s="174"/>
      <c r="C13" s="174"/>
      <c r="D13" s="174"/>
      <c r="E13" s="175" t="s">
        <v>1</v>
      </c>
      <c r="F13" s="176">
        <f>IF($B$7=F11,$G$9,"")</f>
        <v>0</v>
      </c>
      <c r="G13" s="176" t="str">
        <f t="shared" ref="G13" si="0">IF($B$7=G11,$G$9,"")</f>
        <v/>
      </c>
      <c r="H13" s="177"/>
      <c r="I13" s="174"/>
      <c r="J13" s="178" t="s">
        <v>44</v>
      </c>
    </row>
    <row r="14" spans="1:10" s="3" customFormat="1" x14ac:dyDescent="0.25">
      <c r="A14" s="4" t="s">
        <v>41</v>
      </c>
      <c r="B14" s="181"/>
      <c r="C14" s="182"/>
      <c r="D14" s="183"/>
      <c r="E14" s="184">
        <f>SUM(E15:E23)</f>
        <v>0</v>
      </c>
      <c r="F14" s="185">
        <f>SUM(F15:F23)</f>
        <v>0</v>
      </c>
      <c r="G14" s="181">
        <f>SUM(G15:G23)</f>
        <v>0</v>
      </c>
      <c r="H14" s="181">
        <f>SUM(H15:H23)</f>
        <v>0</v>
      </c>
      <c r="I14" s="181">
        <f>SUM(I15:I23)</f>
        <v>0</v>
      </c>
      <c r="J14" s="190">
        <f t="shared" ref="J14:J30" si="1">IF(E14+H14&gt;0,H14/E14,0)</f>
        <v>0</v>
      </c>
    </row>
    <row r="15" spans="1:10" x14ac:dyDescent="0.25">
      <c r="A15" s="59" t="str">
        <f>'budget template'!A33</f>
        <v>Round trip economy class ticket - home to Brazilia</v>
      </c>
      <c r="B15" s="186">
        <f>'budget template'!C33</f>
        <v>0</v>
      </c>
      <c r="C15" s="186">
        <f>'budget template'!D33</f>
        <v>0</v>
      </c>
      <c r="D15" s="186">
        <f>'budget template'!E33</f>
        <v>1</v>
      </c>
      <c r="E15" s="187">
        <f t="shared" ref="E15:E23" si="2">B15*C15*D15</f>
        <v>0</v>
      </c>
      <c r="F15" s="88"/>
      <c r="G15" s="60"/>
      <c r="H15" s="188">
        <f t="shared" ref="H15:H23" si="3">SUM(F15:G15)</f>
        <v>0</v>
      </c>
      <c r="I15" s="186">
        <f t="shared" ref="I15:I23" si="4">E15-H15</f>
        <v>0</v>
      </c>
      <c r="J15" s="189">
        <f t="shared" si="1"/>
        <v>0</v>
      </c>
    </row>
    <row r="16" spans="1:10" x14ac:dyDescent="0.25">
      <c r="A16" s="59" t="str">
        <f>'budget template'!A34</f>
        <v>Transport - home to airport - returm</v>
      </c>
      <c r="B16" s="186">
        <f>'budget template'!C34</f>
        <v>0</v>
      </c>
      <c r="C16" s="186">
        <f>'budget template'!D34</f>
        <v>0</v>
      </c>
      <c r="D16" s="186">
        <f>'budget template'!E34</f>
        <v>1</v>
      </c>
      <c r="E16" s="187">
        <f t="shared" si="2"/>
        <v>0</v>
      </c>
      <c r="F16" s="88"/>
      <c r="G16" s="60"/>
      <c r="H16" s="188">
        <f t="shared" si="3"/>
        <v>0</v>
      </c>
      <c r="I16" s="186">
        <f t="shared" si="4"/>
        <v>0</v>
      </c>
      <c r="J16" s="189">
        <f t="shared" si="1"/>
        <v>0</v>
      </c>
    </row>
    <row r="17" spans="1:10" x14ac:dyDescent="0.25">
      <c r="A17" s="59" t="str">
        <f>'budget template'!A35</f>
        <v>Visa fees</v>
      </c>
      <c r="B17" s="186">
        <f>'budget template'!C35</f>
        <v>0</v>
      </c>
      <c r="C17" s="186">
        <f>'budget template'!D35</f>
        <v>0</v>
      </c>
      <c r="D17" s="186">
        <f>'budget template'!E35</f>
        <v>1</v>
      </c>
      <c r="E17" s="187">
        <f t="shared" si="2"/>
        <v>0</v>
      </c>
      <c r="F17" s="88"/>
      <c r="G17" s="60"/>
      <c r="H17" s="188">
        <f t="shared" si="3"/>
        <v>0</v>
      </c>
      <c r="I17" s="186">
        <f t="shared" si="4"/>
        <v>0</v>
      </c>
      <c r="J17" s="189">
        <f t="shared" si="1"/>
        <v>0</v>
      </c>
    </row>
    <row r="18" spans="1:10" x14ac:dyDescent="0.25">
      <c r="A18" s="59" t="str">
        <f>'budget template'!A36</f>
        <v>Departure tax if applicable</v>
      </c>
      <c r="B18" s="186">
        <f>'budget template'!C36</f>
        <v>0</v>
      </c>
      <c r="C18" s="186">
        <f>'budget template'!D36</f>
        <v>0</v>
      </c>
      <c r="D18" s="186">
        <f>'budget template'!E36</f>
        <v>1</v>
      </c>
      <c r="E18" s="187">
        <f t="shared" si="2"/>
        <v>0</v>
      </c>
      <c r="F18" s="88"/>
      <c r="G18" s="60"/>
      <c r="H18" s="188">
        <f t="shared" si="3"/>
        <v>0</v>
      </c>
      <c r="I18" s="186">
        <f t="shared" si="4"/>
        <v>0</v>
      </c>
      <c r="J18" s="189">
        <f t="shared" si="1"/>
        <v>0</v>
      </c>
    </row>
    <row r="19" spans="1:10" x14ac:dyDescent="0.25">
      <c r="A19" s="59" t="str">
        <f>'budget template'!A37</f>
        <v>Transport - airport in Brasilia to  hotel - return</v>
      </c>
      <c r="B19" s="186">
        <f>'budget template'!C37</f>
        <v>30</v>
      </c>
      <c r="C19" s="186">
        <f>'budget template'!D37</f>
        <v>0</v>
      </c>
      <c r="D19" s="186">
        <f>'budget template'!E37</f>
        <v>1</v>
      </c>
      <c r="E19" s="187">
        <f t="shared" si="2"/>
        <v>0</v>
      </c>
      <c r="F19" s="88"/>
      <c r="G19" s="60"/>
      <c r="H19" s="188"/>
      <c r="I19" s="186"/>
      <c r="J19" s="189"/>
    </row>
    <row r="20" spans="1:10" x14ac:dyDescent="0.25">
      <c r="A20" s="59" t="str">
        <f>'budget template'!A38</f>
        <v>Daily transport hotel to  BCB HQ - A/R</v>
      </c>
      <c r="B20" s="186">
        <f>'budget template'!C38</f>
        <v>10</v>
      </c>
      <c r="C20" s="186">
        <f>'budget template'!D38</f>
        <v>0</v>
      </c>
      <c r="D20" s="186">
        <f>'budget template'!E38</f>
        <v>5</v>
      </c>
      <c r="E20" s="187">
        <f t="shared" si="2"/>
        <v>0</v>
      </c>
      <c r="F20" s="88"/>
      <c r="G20" s="60"/>
      <c r="H20" s="188"/>
      <c r="I20" s="186"/>
      <c r="J20" s="189"/>
    </row>
    <row r="21" spans="1:10" x14ac:dyDescent="0.25">
      <c r="A21" s="59" t="str">
        <f>'budget template'!A39</f>
        <v>lodging</v>
      </c>
      <c r="B21" s="186">
        <f>'budget template'!C39</f>
        <v>130</v>
      </c>
      <c r="C21" s="186">
        <f>'budget template'!D39</f>
        <v>0</v>
      </c>
      <c r="D21" s="186">
        <f>'budget template'!E39</f>
        <v>5</v>
      </c>
      <c r="E21" s="187">
        <f t="shared" si="2"/>
        <v>0</v>
      </c>
      <c r="F21" s="88"/>
      <c r="G21" s="60"/>
      <c r="H21" s="188">
        <f t="shared" si="3"/>
        <v>0</v>
      </c>
      <c r="I21" s="186">
        <f t="shared" si="4"/>
        <v>0</v>
      </c>
      <c r="J21" s="189">
        <f t="shared" si="1"/>
        <v>0</v>
      </c>
    </row>
    <row r="22" spans="1:10" x14ac:dyDescent="0.25">
      <c r="A22" s="59" t="str">
        <f>'budget template'!A40</f>
        <v>Per diem</v>
      </c>
      <c r="B22" s="186">
        <f>'budget template'!C40</f>
        <v>36</v>
      </c>
      <c r="C22" s="186">
        <f>'budget template'!D40</f>
        <v>0</v>
      </c>
      <c r="D22" s="186">
        <f>'budget template'!E40</f>
        <v>5</v>
      </c>
      <c r="E22" s="187">
        <f t="shared" si="2"/>
        <v>0</v>
      </c>
      <c r="F22" s="88"/>
      <c r="G22" s="60"/>
      <c r="H22" s="188">
        <f t="shared" si="3"/>
        <v>0</v>
      </c>
      <c r="I22" s="186">
        <f t="shared" si="4"/>
        <v>0</v>
      </c>
      <c r="J22" s="189">
        <f t="shared" si="1"/>
        <v>0</v>
      </c>
    </row>
    <row r="23" spans="1:10" x14ac:dyDescent="0.25">
      <c r="A23" s="59">
        <f>'budget template'!A41</f>
        <v>0</v>
      </c>
      <c r="B23" s="186">
        <f>'budget template'!C41</f>
        <v>0</v>
      </c>
      <c r="C23" s="186">
        <f>'budget template'!D41</f>
        <v>0</v>
      </c>
      <c r="D23" s="186">
        <f>'budget template'!E41</f>
        <v>0</v>
      </c>
      <c r="E23" s="187">
        <f t="shared" si="2"/>
        <v>0</v>
      </c>
      <c r="F23" s="88"/>
      <c r="G23" s="60"/>
      <c r="H23" s="188">
        <f t="shared" si="3"/>
        <v>0</v>
      </c>
      <c r="I23" s="186">
        <f t="shared" si="4"/>
        <v>0</v>
      </c>
      <c r="J23" s="189">
        <f t="shared" si="1"/>
        <v>0</v>
      </c>
    </row>
    <row r="24" spans="1:10" s="3" customFormat="1" x14ac:dyDescent="0.25">
      <c r="A24" s="4" t="s">
        <v>40</v>
      </c>
      <c r="B24" s="181"/>
      <c r="C24" s="182"/>
      <c r="D24" s="183"/>
      <c r="E24" s="184">
        <f>SUM(E25:E30)</f>
        <v>0</v>
      </c>
      <c r="F24" s="185">
        <f>SUM(F25:F30)</f>
        <v>0</v>
      </c>
      <c r="G24" s="181">
        <f>SUM(G25:G30)</f>
        <v>0</v>
      </c>
      <c r="H24" s="181">
        <f>SUM(H25:H30)</f>
        <v>0</v>
      </c>
      <c r="I24" s="181">
        <f>SUM(I25:I30)</f>
        <v>0</v>
      </c>
      <c r="J24" s="190">
        <f t="shared" si="1"/>
        <v>0</v>
      </c>
    </row>
    <row r="25" spans="1:10" x14ac:dyDescent="0.25">
      <c r="A25" s="59" t="str">
        <f>'budget template'!A43</f>
        <v>10% contengency costs</v>
      </c>
      <c r="B25" s="186">
        <f>'budget template'!C43</f>
        <v>0</v>
      </c>
      <c r="C25" s="186">
        <f>'budget template'!D43</f>
        <v>0</v>
      </c>
      <c r="D25" s="186">
        <f>'budget template'!E43</f>
        <v>0</v>
      </c>
      <c r="E25" s="187">
        <f>10%*E14</f>
        <v>0</v>
      </c>
      <c r="F25" s="88"/>
      <c r="G25" s="60"/>
      <c r="H25" s="188">
        <f t="shared" ref="H25:H30" si="5">SUM(F25:G25)</f>
        <v>0</v>
      </c>
      <c r="I25" s="186">
        <f t="shared" ref="I25:I30" si="6">E25-H25</f>
        <v>0</v>
      </c>
      <c r="J25" s="189">
        <f t="shared" si="1"/>
        <v>0</v>
      </c>
    </row>
    <row r="26" spans="1:10" x14ac:dyDescent="0.25">
      <c r="A26" s="59">
        <f>'budget template'!A44</f>
        <v>0</v>
      </c>
      <c r="B26" s="186">
        <f>'budget template'!C44</f>
        <v>0</v>
      </c>
      <c r="C26" s="186">
        <f>'budget template'!D44</f>
        <v>0</v>
      </c>
      <c r="D26" s="186">
        <f>'budget template'!E44</f>
        <v>0</v>
      </c>
      <c r="E26" s="187">
        <f t="shared" ref="E26:E30" si="7">B26*C26*D26</f>
        <v>0</v>
      </c>
      <c r="F26" s="88"/>
      <c r="G26" s="60"/>
      <c r="H26" s="188">
        <f t="shared" si="5"/>
        <v>0</v>
      </c>
      <c r="I26" s="186">
        <f t="shared" si="6"/>
        <v>0</v>
      </c>
      <c r="J26" s="189">
        <f t="shared" si="1"/>
        <v>0</v>
      </c>
    </row>
    <row r="27" spans="1:10" x14ac:dyDescent="0.25">
      <c r="A27" s="59">
        <f>'budget template'!A45</f>
        <v>0</v>
      </c>
      <c r="B27" s="186">
        <f>'budget template'!C45</f>
        <v>0</v>
      </c>
      <c r="C27" s="186">
        <f>'budget template'!D45</f>
        <v>0</v>
      </c>
      <c r="D27" s="186">
        <f>'budget template'!E45</f>
        <v>0</v>
      </c>
      <c r="E27" s="187">
        <f t="shared" si="7"/>
        <v>0</v>
      </c>
      <c r="F27" s="88"/>
      <c r="G27" s="60"/>
      <c r="H27" s="188">
        <f t="shared" si="5"/>
        <v>0</v>
      </c>
      <c r="I27" s="186">
        <f t="shared" si="6"/>
        <v>0</v>
      </c>
      <c r="J27" s="189">
        <f t="shared" si="1"/>
        <v>0</v>
      </c>
    </row>
    <row r="28" spans="1:10" x14ac:dyDescent="0.25">
      <c r="A28" s="59">
        <f>'budget template'!A46</f>
        <v>0</v>
      </c>
      <c r="B28" s="186">
        <f>'budget template'!C46</f>
        <v>0</v>
      </c>
      <c r="C28" s="186">
        <f>'budget template'!D46</f>
        <v>0</v>
      </c>
      <c r="D28" s="186">
        <f>'budget template'!E46</f>
        <v>0</v>
      </c>
      <c r="E28" s="187">
        <f t="shared" si="7"/>
        <v>0</v>
      </c>
      <c r="F28" s="88"/>
      <c r="G28" s="60"/>
      <c r="H28" s="188">
        <f t="shared" si="5"/>
        <v>0</v>
      </c>
      <c r="I28" s="186">
        <f t="shared" si="6"/>
        <v>0</v>
      </c>
      <c r="J28" s="189">
        <f t="shared" si="1"/>
        <v>0</v>
      </c>
    </row>
    <row r="29" spans="1:10" x14ac:dyDescent="0.25">
      <c r="A29" s="59">
        <f>'budget template'!A47</f>
        <v>0</v>
      </c>
      <c r="B29" s="186">
        <f>'budget template'!C47</f>
        <v>0</v>
      </c>
      <c r="C29" s="186">
        <f>'budget template'!D47</f>
        <v>0</v>
      </c>
      <c r="D29" s="186">
        <f>'budget template'!E47</f>
        <v>0</v>
      </c>
      <c r="E29" s="187">
        <f t="shared" si="7"/>
        <v>0</v>
      </c>
      <c r="F29" s="88"/>
      <c r="G29" s="60"/>
      <c r="H29" s="188">
        <f t="shared" si="5"/>
        <v>0</v>
      </c>
      <c r="I29" s="186">
        <f t="shared" si="6"/>
        <v>0</v>
      </c>
      <c r="J29" s="189">
        <f t="shared" si="1"/>
        <v>0</v>
      </c>
    </row>
    <row r="30" spans="1:10" x14ac:dyDescent="0.25">
      <c r="A30" s="59">
        <f>'budget template'!A48</f>
        <v>0</v>
      </c>
      <c r="B30" s="186">
        <f>'budget template'!C48</f>
        <v>0</v>
      </c>
      <c r="C30" s="186">
        <f>'budget template'!D48</f>
        <v>0</v>
      </c>
      <c r="D30" s="186">
        <f>'budget template'!E48</f>
        <v>0</v>
      </c>
      <c r="E30" s="187">
        <f t="shared" si="7"/>
        <v>0</v>
      </c>
      <c r="F30" s="88"/>
      <c r="G30" s="60"/>
      <c r="H30" s="188">
        <f t="shared" si="5"/>
        <v>0</v>
      </c>
      <c r="I30" s="186">
        <f t="shared" si="6"/>
        <v>0</v>
      </c>
      <c r="J30" s="189">
        <f t="shared" si="1"/>
        <v>0</v>
      </c>
    </row>
    <row r="31" spans="1:10" ht="15.75" thickBot="1" x14ac:dyDescent="0.3">
      <c r="A31" s="220" t="s">
        <v>20</v>
      </c>
      <c r="B31" s="221"/>
      <c r="C31" s="222"/>
      <c r="D31" s="222"/>
      <c r="E31" s="223">
        <f>SUM(E24,E14)</f>
        <v>0</v>
      </c>
      <c r="F31" s="224">
        <f>SUM(F24,F14)</f>
        <v>0</v>
      </c>
      <c r="G31" s="224">
        <f>SUM(G24,G14)</f>
        <v>0</v>
      </c>
      <c r="H31" s="224">
        <f>SUM(H24,H14)</f>
        <v>0</v>
      </c>
      <c r="I31" s="224">
        <f>SUM(I24,I14)</f>
        <v>0</v>
      </c>
      <c r="J31" s="225">
        <f>IF(E31+H31&gt;0,H31/E31,0)</f>
        <v>0</v>
      </c>
    </row>
    <row r="32" spans="1:10" ht="15.75" thickTop="1" x14ac:dyDescent="0.25"/>
  </sheetData>
  <sheetProtection sheet="1" objects="1" scenarios="1"/>
  <customSheetViews>
    <customSheetView guid="{F203305A-4CA7-41C7-9F03-A165BF4B534F}" scale="85" zeroValues="0">
      <pane xSplit="1" ySplit="13" topLeftCell="B32" activePane="bottomRight" state="frozen"/>
      <selection pane="bottomRight" activeCell="G23" sqref="G23"/>
      <pageMargins left="0.70866141732283472" right="0.70866141732283472" top="0.74803149606299213" bottom="0.74803149606299213" header="0.31496062992125984" footer="0.31496062992125984"/>
      <pageSetup paperSize="9" scale="81" orientation="landscape" r:id="rId1"/>
    </customSheetView>
  </customSheetViews>
  <mergeCells count="2">
    <mergeCell ref="C9:E9"/>
    <mergeCell ref="G9:I9"/>
  </mergeCells>
  <dataValidations count="1">
    <dataValidation type="list" allowBlank="1" showInputMessage="1" showErrorMessage="1" sqref="B7">
      <formula1>$F$11:$G$11</formula1>
    </dataValidation>
  </dataValidations>
  <pageMargins left="0.70866141732283472" right="0.70866141732283472" top="0.74803149606299213" bottom="0.74803149606299213" header="0.31496062992125984" footer="0.31496062992125984"/>
  <pageSetup paperSize="9" scale="81"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topLeftCell="A10" zoomScale="120" zoomScaleNormal="120" workbookViewId="0">
      <selection activeCell="B11" sqref="B11:C11"/>
    </sheetView>
  </sheetViews>
  <sheetFormatPr defaultRowHeight="15" x14ac:dyDescent="0.25"/>
  <cols>
    <col min="1" max="1" width="25" style="68" customWidth="1"/>
    <col min="2" max="2" width="9.5703125" style="5" customWidth="1"/>
    <col min="3" max="3" width="9.42578125" style="5" customWidth="1"/>
    <col min="4" max="4" width="10.140625" style="5" customWidth="1"/>
    <col min="5" max="5" width="9.5703125" style="5" customWidth="1"/>
    <col min="6" max="6" width="8.7109375" style="5" customWidth="1"/>
    <col min="7" max="7" width="9.42578125" style="5" customWidth="1"/>
    <col min="8" max="8" width="9.5703125" style="5" customWidth="1"/>
    <col min="9" max="9" width="11.85546875" style="5" customWidth="1"/>
    <col min="10" max="17" width="9.140625" style="5"/>
  </cols>
  <sheetData>
    <row r="1" spans="1:17" s="121" customFormat="1" ht="15.75" x14ac:dyDescent="0.25">
      <c r="A1" s="214" t="s">
        <v>63</v>
      </c>
      <c r="B1" s="120"/>
      <c r="C1" s="120"/>
      <c r="D1" s="120"/>
      <c r="E1" s="120"/>
      <c r="F1" s="120"/>
      <c r="G1" s="120"/>
      <c r="H1" s="120"/>
      <c r="I1" s="120"/>
      <c r="J1" s="120"/>
      <c r="K1" s="120"/>
      <c r="L1" s="120"/>
      <c r="M1" s="120"/>
      <c r="N1" s="120"/>
      <c r="O1" s="120"/>
      <c r="P1" s="120"/>
      <c r="Q1" s="120"/>
    </row>
    <row r="2" spans="1:17" s="121" customFormat="1" ht="12" x14ac:dyDescent="0.2">
      <c r="A2" s="119"/>
      <c r="B2" s="120"/>
      <c r="C2" s="120"/>
      <c r="D2" s="120"/>
      <c r="E2" s="120"/>
      <c r="F2" s="120"/>
      <c r="G2" s="120"/>
      <c r="H2" s="120"/>
      <c r="I2" s="120"/>
      <c r="J2" s="120"/>
      <c r="K2" s="120"/>
      <c r="L2" s="120"/>
      <c r="M2" s="120"/>
      <c r="N2" s="120"/>
      <c r="O2" s="120"/>
      <c r="P2" s="120"/>
      <c r="Q2" s="120"/>
    </row>
    <row r="3" spans="1:17" s="121" customFormat="1" ht="12" x14ac:dyDescent="0.2">
      <c r="A3" s="119"/>
      <c r="B3" s="120"/>
      <c r="C3" s="120"/>
      <c r="D3" s="120"/>
      <c r="E3" s="120"/>
      <c r="F3" s="120"/>
      <c r="G3" s="120"/>
      <c r="H3" s="120"/>
      <c r="I3" s="120"/>
      <c r="J3" s="120"/>
      <c r="K3" s="120"/>
      <c r="L3" s="120"/>
      <c r="M3" s="120"/>
      <c r="N3" s="120"/>
      <c r="O3" s="120"/>
      <c r="P3" s="120"/>
      <c r="Q3" s="120"/>
    </row>
    <row r="4" spans="1:17" s="121" customFormat="1" ht="12" x14ac:dyDescent="0.2">
      <c r="A4" s="119"/>
      <c r="B4" s="120"/>
      <c r="C4" s="120"/>
      <c r="D4" s="120"/>
      <c r="E4" s="120"/>
      <c r="F4" s="120"/>
      <c r="G4" s="120"/>
      <c r="H4" s="120"/>
      <c r="I4" s="120"/>
      <c r="J4" s="120"/>
      <c r="K4" s="120"/>
      <c r="L4" s="120"/>
      <c r="M4" s="120"/>
      <c r="N4" s="120"/>
      <c r="O4" s="120"/>
      <c r="P4" s="120"/>
      <c r="Q4" s="120"/>
    </row>
    <row r="5" spans="1:17" s="121" customFormat="1" ht="12" x14ac:dyDescent="0.2">
      <c r="A5" s="122" t="s">
        <v>24</v>
      </c>
      <c r="B5" s="247">
        <f>'budget template'!B3</f>
        <v>0</v>
      </c>
      <c r="C5" s="248"/>
      <c r="D5" s="248"/>
      <c r="E5" s="248"/>
      <c r="F5" s="248"/>
      <c r="G5" s="248"/>
      <c r="H5" s="249"/>
      <c r="I5" s="120"/>
      <c r="J5" s="120"/>
      <c r="K5" s="120"/>
      <c r="L5" s="120"/>
      <c r="M5" s="120"/>
      <c r="N5" s="120"/>
      <c r="O5" s="120"/>
      <c r="P5" s="120"/>
      <c r="Q5" s="120"/>
    </row>
    <row r="6" spans="1:17" s="121" customFormat="1" ht="12" x14ac:dyDescent="0.2">
      <c r="A6" s="122"/>
      <c r="B6" s="123"/>
      <c r="C6" s="123"/>
      <c r="D6" s="123"/>
      <c r="E6" s="123"/>
      <c r="F6" s="123"/>
      <c r="G6" s="123"/>
      <c r="H6" s="123"/>
      <c r="I6" s="120"/>
      <c r="J6" s="120"/>
      <c r="K6" s="120"/>
      <c r="L6" s="120"/>
      <c r="M6" s="120"/>
      <c r="N6" s="120"/>
      <c r="O6" s="120"/>
      <c r="P6" s="120"/>
      <c r="Q6" s="120"/>
    </row>
    <row r="7" spans="1:17" s="121" customFormat="1" ht="12" x14ac:dyDescent="0.2">
      <c r="A7" s="124" t="s">
        <v>65</v>
      </c>
      <c r="B7" s="247" t="str">
        <f>'budget template'!B5:I5</f>
        <v>International Financial Inclusion Week 1 - Brazil - May 2014</v>
      </c>
      <c r="C7" s="248"/>
      <c r="D7" s="248"/>
      <c r="E7" s="248"/>
      <c r="F7" s="248"/>
      <c r="G7" s="248"/>
      <c r="H7" s="249"/>
      <c r="I7" s="120"/>
      <c r="J7" s="120"/>
      <c r="K7" s="120"/>
      <c r="L7" s="120"/>
      <c r="M7" s="120"/>
      <c r="N7" s="120"/>
      <c r="O7" s="120"/>
      <c r="P7" s="120"/>
      <c r="Q7" s="120"/>
    </row>
    <row r="8" spans="1:17" s="121" customFormat="1" ht="12" x14ac:dyDescent="0.2">
      <c r="A8" s="119"/>
      <c r="B8" s="120"/>
      <c r="C8" s="120"/>
      <c r="D8" s="120"/>
      <c r="E8" s="120"/>
      <c r="F8" s="120"/>
      <c r="G8" s="120"/>
      <c r="H8" s="120"/>
      <c r="I8" s="120"/>
      <c r="J8" s="120"/>
      <c r="K8" s="120"/>
      <c r="L8" s="120"/>
      <c r="M8" s="120"/>
      <c r="N8" s="120"/>
      <c r="O8" s="120"/>
      <c r="P8" s="120"/>
      <c r="Q8" s="120"/>
    </row>
    <row r="9" spans="1:17" s="121" customFormat="1" ht="12" x14ac:dyDescent="0.2">
      <c r="A9" s="119" t="s">
        <v>67</v>
      </c>
      <c r="B9" s="250"/>
      <c r="C9" s="251"/>
      <c r="D9" s="120" t="s">
        <v>68</v>
      </c>
      <c r="E9" s="120"/>
      <c r="F9" s="120"/>
      <c r="G9" s="120"/>
      <c r="H9" s="120"/>
      <c r="I9" s="120"/>
      <c r="J9" s="120"/>
      <c r="K9" s="120"/>
      <c r="L9" s="120"/>
      <c r="M9" s="120"/>
      <c r="N9" s="120"/>
      <c r="O9" s="120"/>
      <c r="P9" s="120"/>
      <c r="Q9" s="120"/>
    </row>
    <row r="10" spans="1:17" s="121" customFormat="1" ht="12" x14ac:dyDescent="0.2">
      <c r="A10" s="119"/>
      <c r="B10" s="120"/>
      <c r="C10" s="120"/>
      <c r="D10" s="120"/>
      <c r="E10" s="120"/>
      <c r="F10" s="120"/>
      <c r="G10" s="120"/>
      <c r="H10" s="120"/>
      <c r="I10" s="120"/>
      <c r="J10" s="120"/>
      <c r="K10" s="120"/>
      <c r="L10" s="120"/>
      <c r="M10" s="120"/>
      <c r="N10" s="120"/>
      <c r="O10" s="120"/>
      <c r="P10" s="120"/>
      <c r="Q10" s="120"/>
    </row>
    <row r="11" spans="1:17" s="121" customFormat="1" ht="12" x14ac:dyDescent="0.2">
      <c r="A11" s="119" t="s">
        <v>66</v>
      </c>
      <c r="B11" s="250"/>
      <c r="C11" s="251"/>
      <c r="D11" s="120" t="s">
        <v>68</v>
      </c>
      <c r="E11" s="120"/>
      <c r="F11" s="120"/>
      <c r="G11" s="120"/>
      <c r="H11" s="120"/>
      <c r="I11" s="120"/>
      <c r="J11" s="120"/>
      <c r="K11" s="120"/>
      <c r="L11" s="120"/>
      <c r="M11" s="120"/>
      <c r="N11" s="120"/>
      <c r="O11" s="120"/>
      <c r="P11" s="120"/>
      <c r="Q11" s="120"/>
    </row>
    <row r="12" spans="1:17" s="121" customFormat="1" ht="12" x14ac:dyDescent="0.2">
      <c r="A12" s="119"/>
      <c r="B12" s="120"/>
      <c r="C12" s="120"/>
      <c r="D12" s="120"/>
      <c r="E12" s="120"/>
      <c r="F12" s="120"/>
      <c r="G12" s="120"/>
      <c r="H12" s="120"/>
      <c r="I12" s="120"/>
      <c r="J12" s="120"/>
      <c r="K12" s="120"/>
      <c r="L12" s="120"/>
      <c r="M12" s="120"/>
      <c r="N12" s="120"/>
      <c r="O12" s="120"/>
      <c r="P12" s="120"/>
      <c r="Q12" s="120"/>
    </row>
    <row r="13" spans="1:17" s="121" customFormat="1" ht="24" x14ac:dyDescent="0.2">
      <c r="A13" s="125" t="s">
        <v>105</v>
      </c>
      <c r="B13" s="252"/>
      <c r="C13" s="253"/>
      <c r="D13" s="253"/>
      <c r="E13" s="253"/>
      <c r="F13" s="253"/>
      <c r="G13" s="253"/>
      <c r="H13" s="254"/>
      <c r="I13" s="120"/>
      <c r="J13" s="120"/>
      <c r="K13" s="120"/>
      <c r="L13" s="120"/>
      <c r="M13" s="120"/>
      <c r="N13" s="120"/>
      <c r="O13" s="120"/>
      <c r="P13" s="120"/>
      <c r="Q13" s="120"/>
    </row>
    <row r="14" spans="1:17" s="121" customFormat="1" ht="12" x14ac:dyDescent="0.2">
      <c r="A14" s="119"/>
      <c r="B14" s="120"/>
      <c r="C14" s="120"/>
      <c r="D14" s="120"/>
      <c r="E14" s="120"/>
      <c r="F14" s="120"/>
      <c r="G14" s="120"/>
      <c r="H14" s="120"/>
      <c r="I14" s="120"/>
      <c r="J14" s="120"/>
      <c r="K14" s="120"/>
      <c r="L14" s="120"/>
      <c r="M14" s="120"/>
      <c r="N14" s="120"/>
      <c r="O14" s="120"/>
      <c r="P14" s="120"/>
      <c r="Q14" s="120"/>
    </row>
    <row r="15" spans="1:17" s="127" customFormat="1" ht="12" x14ac:dyDescent="0.2">
      <c r="A15" s="125" t="s">
        <v>69</v>
      </c>
      <c r="B15" s="243"/>
      <c r="C15" s="244"/>
      <c r="D15" s="244"/>
      <c r="E15" s="244"/>
      <c r="F15" s="244"/>
      <c r="G15" s="244"/>
      <c r="H15" s="245"/>
      <c r="I15" s="126"/>
      <c r="J15" s="126"/>
      <c r="K15" s="126"/>
      <c r="L15" s="126"/>
      <c r="M15" s="126"/>
      <c r="N15" s="126"/>
      <c r="O15" s="126"/>
      <c r="P15" s="126"/>
      <c r="Q15" s="126"/>
    </row>
    <row r="16" spans="1:17" s="121" customFormat="1" ht="12" x14ac:dyDescent="0.2">
      <c r="A16" s="119"/>
      <c r="B16" s="120"/>
      <c r="C16" s="120"/>
      <c r="D16" s="120"/>
      <c r="E16" s="120"/>
      <c r="F16" s="120"/>
      <c r="G16" s="120"/>
      <c r="H16" s="120"/>
      <c r="I16" s="120"/>
      <c r="J16" s="120"/>
      <c r="K16" s="120"/>
      <c r="L16" s="120"/>
      <c r="M16" s="120"/>
      <c r="N16" s="120"/>
      <c r="O16" s="120"/>
      <c r="P16" s="120"/>
      <c r="Q16" s="120"/>
    </row>
    <row r="17" spans="1:17" s="127" customFormat="1" ht="12" x14ac:dyDescent="0.2">
      <c r="A17" s="125" t="s">
        <v>70</v>
      </c>
      <c r="B17" s="243"/>
      <c r="C17" s="244"/>
      <c r="D17" s="244"/>
      <c r="E17" s="244"/>
      <c r="F17" s="244"/>
      <c r="G17" s="244"/>
      <c r="H17" s="245"/>
      <c r="I17" s="126"/>
      <c r="J17" s="126"/>
      <c r="K17" s="126"/>
      <c r="L17" s="126"/>
      <c r="M17" s="126"/>
      <c r="N17" s="126"/>
      <c r="O17" s="126"/>
      <c r="P17" s="126"/>
      <c r="Q17" s="126"/>
    </row>
    <row r="18" spans="1:17" s="121" customFormat="1" ht="12" x14ac:dyDescent="0.2">
      <c r="A18" s="119"/>
      <c r="B18" s="120"/>
      <c r="C18" s="120"/>
      <c r="D18" s="120"/>
      <c r="E18" s="120"/>
      <c r="F18" s="120"/>
      <c r="G18" s="120"/>
      <c r="H18" s="120"/>
      <c r="I18" s="120"/>
      <c r="J18" s="120"/>
      <c r="K18" s="120"/>
      <c r="L18" s="120"/>
      <c r="M18" s="120"/>
      <c r="N18" s="120"/>
      <c r="O18" s="120"/>
      <c r="P18" s="120"/>
      <c r="Q18" s="120"/>
    </row>
    <row r="19" spans="1:17" s="121" customFormat="1" ht="12" x14ac:dyDescent="0.2">
      <c r="A19" s="119"/>
      <c r="B19" s="120"/>
      <c r="C19" s="120"/>
      <c r="D19" s="120"/>
      <c r="E19" s="120"/>
      <c r="F19" s="120"/>
      <c r="G19" s="120"/>
      <c r="H19" s="120"/>
      <c r="I19" s="120"/>
      <c r="J19" s="120"/>
      <c r="K19" s="120"/>
      <c r="L19" s="120"/>
      <c r="M19" s="120"/>
      <c r="N19" s="120"/>
      <c r="O19" s="120"/>
      <c r="P19" s="120"/>
      <c r="Q19" s="120"/>
    </row>
    <row r="20" spans="1:17" s="121" customFormat="1" ht="12" x14ac:dyDescent="0.2">
      <c r="A20" s="128" t="s">
        <v>104</v>
      </c>
      <c r="B20" s="129"/>
      <c r="C20" s="129"/>
      <c r="D20" s="129"/>
      <c r="E20" s="129"/>
      <c r="F20" s="120"/>
      <c r="G20" s="120"/>
      <c r="H20" s="120"/>
      <c r="I20" s="120"/>
      <c r="J20" s="120"/>
      <c r="K20" s="120"/>
      <c r="L20" s="120"/>
      <c r="M20" s="120"/>
      <c r="N20" s="120"/>
      <c r="O20" s="120"/>
      <c r="P20" s="120"/>
      <c r="Q20" s="120"/>
    </row>
    <row r="21" spans="1:17" s="131" customFormat="1" ht="12" x14ac:dyDescent="0.2">
      <c r="A21" s="119"/>
      <c r="B21" s="130"/>
      <c r="C21" s="130"/>
      <c r="D21" s="130"/>
      <c r="E21" s="130"/>
      <c r="F21" s="130"/>
      <c r="G21" s="130"/>
      <c r="H21" s="130"/>
      <c r="I21" s="130"/>
      <c r="J21" s="130"/>
      <c r="K21" s="130"/>
      <c r="L21" s="130"/>
      <c r="M21" s="130"/>
      <c r="N21" s="130"/>
      <c r="O21" s="130"/>
      <c r="P21" s="130"/>
      <c r="Q21" s="130"/>
    </row>
    <row r="22" spans="1:17" s="121" customFormat="1" x14ac:dyDescent="0.25">
      <c r="A22" s="132" t="s">
        <v>102</v>
      </c>
      <c r="B22" s="133" t="s">
        <v>42</v>
      </c>
      <c r="C22" s="133" t="s">
        <v>48</v>
      </c>
      <c r="D22" s="133" t="s">
        <v>49</v>
      </c>
      <c r="E22" s="134" t="s">
        <v>1</v>
      </c>
      <c r="F22"/>
      <c r="G22"/>
      <c r="I22" s="120"/>
      <c r="J22" s="120"/>
      <c r="K22" s="120"/>
      <c r="L22" s="120"/>
      <c r="M22" s="120"/>
      <c r="N22" s="120"/>
      <c r="O22" s="120"/>
      <c r="P22" s="120"/>
      <c r="Q22" s="120"/>
    </row>
    <row r="23" spans="1:17" s="121" customFormat="1" x14ac:dyDescent="0.25">
      <c r="A23" s="135" t="s">
        <v>41</v>
      </c>
      <c r="B23" s="136">
        <f>SUMIF('Financial Report'!$A$14:$A$31,$A23,'Financial Report'!E$14:E$31)</f>
        <v>0</v>
      </c>
      <c r="C23" s="136">
        <f>SUMIF('Financial Report'!$A$14:$A$31,$A23,'Financial Report'!F$14:F$31)</f>
        <v>0</v>
      </c>
      <c r="D23" s="136">
        <f>SUMIF('Financial Report'!$A$14:$A$31,$A23,'Financial Report'!G$14:G$31)</f>
        <v>0</v>
      </c>
      <c r="E23" s="137">
        <f>SUMIF('Financial Report'!$A$14:$A$31,'Certification of Expenditures'!$A23,'Financial Report'!H$14:H$31)</f>
        <v>0</v>
      </c>
      <c r="F23"/>
      <c r="G23"/>
      <c r="I23" s="120"/>
      <c r="J23" s="120"/>
      <c r="K23" s="120"/>
      <c r="L23" s="120"/>
      <c r="M23" s="120"/>
      <c r="N23" s="120"/>
      <c r="O23" s="120"/>
      <c r="P23" s="120"/>
      <c r="Q23" s="120"/>
    </row>
    <row r="24" spans="1:17" s="121" customFormat="1" x14ac:dyDescent="0.25">
      <c r="A24" s="135" t="s">
        <v>40</v>
      </c>
      <c r="B24" s="136">
        <f>SUMIF('Financial Report'!$A$14:$A$31,$A24,'Financial Report'!E$14:E$31)</f>
        <v>0</v>
      </c>
      <c r="C24" s="136">
        <f>SUMIF('Financial Report'!$A$14:$A$31,$A24,'Financial Report'!F$14:F$31)</f>
        <v>0</v>
      </c>
      <c r="D24" s="136">
        <f>SUMIF('Financial Report'!$A$14:$A$31,$A24,'Financial Report'!G$14:G$31)</f>
        <v>0</v>
      </c>
      <c r="E24" s="137">
        <f>SUMIF('Financial Report'!$A$14:$A$31,'Certification of Expenditures'!$A24,'Financial Report'!H$14:H$31)</f>
        <v>0</v>
      </c>
      <c r="F24"/>
      <c r="G24"/>
      <c r="I24" s="120"/>
      <c r="J24" s="120"/>
      <c r="K24" s="120"/>
      <c r="L24" s="120"/>
      <c r="M24" s="120"/>
      <c r="N24" s="120"/>
      <c r="O24" s="120"/>
      <c r="P24" s="120"/>
      <c r="Q24" s="120"/>
    </row>
    <row r="25" spans="1:17" s="121" customFormat="1" ht="5.25" customHeight="1" x14ac:dyDescent="0.25">
      <c r="A25" s="216"/>
      <c r="B25" s="136"/>
      <c r="C25" s="136"/>
      <c r="D25" s="136"/>
      <c r="E25" s="137"/>
      <c r="F25"/>
      <c r="G25"/>
      <c r="I25" s="120"/>
      <c r="J25" s="120"/>
      <c r="K25" s="120"/>
      <c r="L25" s="120"/>
      <c r="M25" s="120"/>
      <c r="N25" s="120"/>
      <c r="O25" s="120"/>
      <c r="P25" s="120"/>
      <c r="Q25" s="120"/>
    </row>
    <row r="26" spans="1:17" s="121" customFormat="1" x14ac:dyDescent="0.25">
      <c r="A26" s="217" t="s">
        <v>50</v>
      </c>
      <c r="B26" s="218">
        <f>SUM(B23:B25)</f>
        <v>0</v>
      </c>
      <c r="C26" s="218">
        <f>SUM(C23:C25)</f>
        <v>0</v>
      </c>
      <c r="D26" s="218">
        <f>SUM(D23:D25)</f>
        <v>0</v>
      </c>
      <c r="E26" s="218">
        <f>SUM(C26:D26)</f>
        <v>0</v>
      </c>
      <c r="F26"/>
      <c r="G26"/>
      <c r="I26" s="120"/>
      <c r="J26" s="120"/>
      <c r="K26" s="120"/>
      <c r="L26" s="120"/>
      <c r="M26" s="120"/>
      <c r="N26" s="120"/>
      <c r="O26" s="120"/>
      <c r="P26" s="120"/>
      <c r="Q26" s="120"/>
    </row>
    <row r="27" spans="1:17" s="121" customFormat="1" ht="12" x14ac:dyDescent="0.2">
      <c r="A27" s="119"/>
      <c r="B27" s="120"/>
      <c r="C27" s="120"/>
      <c r="D27" s="120"/>
      <c r="E27" s="120"/>
      <c r="F27" s="120"/>
      <c r="G27" s="120"/>
      <c r="H27" s="120"/>
      <c r="I27" s="120"/>
      <c r="J27" s="120"/>
      <c r="K27" s="120"/>
      <c r="L27" s="120"/>
      <c r="M27" s="120"/>
      <c r="N27" s="120"/>
      <c r="O27" s="120"/>
      <c r="P27" s="120"/>
      <c r="Q27" s="120"/>
    </row>
    <row r="28" spans="1:17" s="121" customFormat="1" ht="12" x14ac:dyDescent="0.2">
      <c r="A28" s="119"/>
      <c r="B28" s="120"/>
      <c r="C28" s="120"/>
      <c r="D28" s="120"/>
      <c r="E28" s="120"/>
      <c r="F28" s="120"/>
      <c r="G28" s="120"/>
      <c r="H28" s="120"/>
      <c r="I28" s="120"/>
      <c r="J28" s="120"/>
      <c r="K28" s="120"/>
      <c r="L28" s="120"/>
      <c r="M28" s="120"/>
      <c r="N28" s="120"/>
      <c r="O28" s="120"/>
      <c r="P28" s="120"/>
      <c r="Q28" s="120"/>
    </row>
    <row r="29" spans="1:17" s="121" customFormat="1" ht="12" x14ac:dyDescent="0.2">
      <c r="A29" s="138" t="s">
        <v>89</v>
      </c>
      <c r="B29" s="139"/>
      <c r="C29" s="139"/>
      <c r="D29" s="139"/>
      <c r="E29" s="139"/>
      <c r="F29" s="120"/>
      <c r="G29" s="120"/>
      <c r="H29" s="120"/>
      <c r="I29" s="120"/>
      <c r="J29" s="120"/>
      <c r="K29" s="120"/>
      <c r="L29" s="120"/>
      <c r="M29" s="120"/>
      <c r="N29" s="120"/>
      <c r="O29" s="120"/>
      <c r="P29" s="120"/>
      <c r="Q29" s="120"/>
    </row>
    <row r="30" spans="1:17" s="121" customFormat="1" ht="12" x14ac:dyDescent="0.2">
      <c r="A30" s="215" t="s">
        <v>102</v>
      </c>
      <c r="B30" s="140"/>
      <c r="C30" s="140"/>
      <c r="D30" s="140"/>
      <c r="E30" s="140"/>
      <c r="F30" s="140"/>
      <c r="G30" s="140"/>
      <c r="H30" s="140"/>
      <c r="I30" s="120"/>
      <c r="J30" s="120"/>
      <c r="K30" s="120"/>
      <c r="L30" s="120"/>
      <c r="M30" s="120"/>
      <c r="N30" s="120"/>
      <c r="O30" s="120"/>
      <c r="P30" s="120"/>
      <c r="Q30" s="120"/>
    </row>
    <row r="31" spans="1:17" s="121" customFormat="1" ht="12" x14ac:dyDescent="0.2">
      <c r="A31" s="141" t="s">
        <v>90</v>
      </c>
      <c r="B31" s="162"/>
      <c r="C31" s="162"/>
      <c r="D31" s="162"/>
      <c r="E31" s="162"/>
      <c r="F31" s="142">
        <f>SUM(B31:E31)</f>
        <v>0</v>
      </c>
      <c r="G31" s="120"/>
      <c r="H31" s="120"/>
      <c r="I31" s="120"/>
      <c r="J31" s="120"/>
      <c r="K31" s="120"/>
      <c r="L31" s="120"/>
      <c r="M31" s="120"/>
      <c r="N31" s="120"/>
      <c r="O31" s="120"/>
    </row>
    <row r="32" spans="1:17" s="121" customFormat="1" ht="9" customHeight="1" x14ac:dyDescent="0.2">
      <c r="A32" s="143"/>
      <c r="B32" s="144"/>
      <c r="C32" s="144"/>
      <c r="D32" s="144"/>
      <c r="E32" s="144"/>
      <c r="F32" s="145"/>
      <c r="G32" s="120"/>
      <c r="H32" s="120"/>
      <c r="I32" s="120"/>
      <c r="J32" s="120"/>
      <c r="K32" s="120"/>
      <c r="L32" s="120"/>
      <c r="M32" s="120"/>
      <c r="N32" s="120"/>
      <c r="O32" s="120"/>
    </row>
    <row r="33" spans="1:17" s="121" customFormat="1" ht="24" x14ac:dyDescent="0.2">
      <c r="A33" s="146" t="s">
        <v>71</v>
      </c>
      <c r="B33" s="161"/>
      <c r="C33" s="161"/>
      <c r="D33" s="161"/>
      <c r="E33" s="161"/>
      <c r="F33" s="142">
        <f>SUM(B33:E33)</f>
        <v>0</v>
      </c>
      <c r="G33" s="120"/>
      <c r="H33" s="120"/>
      <c r="I33" s="120"/>
      <c r="J33" s="120"/>
      <c r="K33" s="120"/>
      <c r="L33" s="120"/>
      <c r="M33" s="120"/>
      <c r="N33" s="120"/>
      <c r="O33" s="120"/>
    </row>
    <row r="34" spans="1:17" s="121" customFormat="1" ht="9" customHeight="1" x14ac:dyDescent="0.2">
      <c r="A34" s="143"/>
      <c r="B34" s="144"/>
      <c r="C34" s="144"/>
      <c r="D34" s="144"/>
      <c r="E34" s="144"/>
      <c r="F34" s="145"/>
      <c r="G34" s="120"/>
      <c r="H34" s="120"/>
      <c r="I34" s="120"/>
      <c r="J34" s="120"/>
      <c r="K34" s="120"/>
      <c r="L34" s="120"/>
      <c r="M34" s="120"/>
      <c r="N34" s="120"/>
      <c r="O34" s="120"/>
    </row>
    <row r="35" spans="1:17" s="121" customFormat="1" ht="12" x14ac:dyDescent="0.2">
      <c r="A35" s="147" t="s">
        <v>61</v>
      </c>
      <c r="B35" s="161"/>
      <c r="C35" s="161"/>
      <c r="D35" s="161"/>
      <c r="E35" s="161"/>
      <c r="F35" s="142">
        <f>SUM(B35:E35)</f>
        <v>0</v>
      </c>
      <c r="G35" s="120"/>
      <c r="H35" s="120"/>
      <c r="I35" s="120"/>
      <c r="J35" s="120"/>
      <c r="K35" s="120"/>
      <c r="L35" s="120"/>
      <c r="M35" s="120"/>
      <c r="N35" s="120"/>
      <c r="O35" s="120"/>
    </row>
    <row r="36" spans="1:17" s="121" customFormat="1" ht="9" customHeight="1" x14ac:dyDescent="0.2">
      <c r="A36" s="143"/>
      <c r="B36" s="144"/>
      <c r="C36" s="144"/>
      <c r="D36" s="144"/>
      <c r="E36" s="144"/>
      <c r="F36" s="145"/>
      <c r="G36" s="120"/>
      <c r="H36" s="120"/>
      <c r="I36" s="120"/>
      <c r="J36" s="120"/>
      <c r="K36" s="120"/>
      <c r="L36" s="120"/>
      <c r="M36" s="120"/>
      <c r="N36" s="120"/>
      <c r="O36" s="120"/>
    </row>
    <row r="37" spans="1:17" s="121" customFormat="1" ht="12.75" thickBot="1" x14ac:dyDescent="0.25">
      <c r="A37" s="148" t="s">
        <v>62</v>
      </c>
      <c r="B37" s="149">
        <f t="shared" ref="B37:E37" si="0">SUM(B31,B33,B35)</f>
        <v>0</v>
      </c>
      <c r="C37" s="149">
        <f t="shared" si="0"/>
        <v>0</v>
      </c>
      <c r="D37" s="149">
        <f t="shared" si="0"/>
        <v>0</v>
      </c>
      <c r="E37" s="149">
        <f t="shared" si="0"/>
        <v>0</v>
      </c>
      <c r="F37" s="150">
        <f>SUM(B37:E37)</f>
        <v>0</v>
      </c>
      <c r="G37" s="120"/>
      <c r="H37" s="120"/>
      <c r="I37" s="120"/>
      <c r="J37" s="120"/>
      <c r="K37" s="120"/>
      <c r="L37" s="120"/>
      <c r="M37" s="120"/>
      <c r="N37" s="120"/>
      <c r="O37" s="120"/>
    </row>
    <row r="38" spans="1:17" s="121" customFormat="1" ht="12.75" thickTop="1" x14ac:dyDescent="0.2">
      <c r="A38" s="151"/>
      <c r="B38" s="140"/>
      <c r="C38" s="140"/>
      <c r="D38" s="140"/>
      <c r="E38" s="140"/>
      <c r="F38" s="140"/>
      <c r="G38" s="140"/>
      <c r="H38" s="140"/>
      <c r="I38" s="120"/>
      <c r="J38" s="120"/>
      <c r="K38" s="120"/>
      <c r="L38" s="120"/>
      <c r="M38" s="120"/>
      <c r="N38" s="120"/>
      <c r="O38" s="120"/>
      <c r="P38" s="120"/>
      <c r="Q38" s="120"/>
    </row>
    <row r="39" spans="1:17" s="121" customFormat="1" ht="12" x14ac:dyDescent="0.2">
      <c r="A39" s="119"/>
      <c r="B39" s="120"/>
      <c r="C39" s="120"/>
      <c r="D39" s="120"/>
      <c r="E39" s="120"/>
      <c r="F39" s="120"/>
      <c r="G39" s="120"/>
      <c r="H39" s="120"/>
      <c r="I39" s="120"/>
      <c r="J39" s="120"/>
      <c r="K39" s="120"/>
      <c r="L39" s="120"/>
      <c r="M39" s="120"/>
      <c r="N39" s="120"/>
      <c r="O39" s="120"/>
      <c r="P39" s="120"/>
      <c r="Q39" s="120"/>
    </row>
    <row r="40" spans="1:17" s="153" customFormat="1" ht="23.25" customHeight="1" x14ac:dyDescent="0.2">
      <c r="A40" s="246" t="s">
        <v>110</v>
      </c>
      <c r="B40" s="246"/>
      <c r="C40" s="246"/>
      <c r="D40" s="246"/>
      <c r="E40" s="246"/>
      <c r="F40" s="246"/>
      <c r="G40" s="246"/>
      <c r="H40" s="246"/>
      <c r="I40" s="154"/>
      <c r="J40" s="154"/>
      <c r="K40" s="154"/>
      <c r="L40" s="154"/>
      <c r="M40" s="154"/>
      <c r="N40" s="154"/>
      <c r="O40" s="154"/>
      <c r="P40" s="154"/>
      <c r="Q40" s="154"/>
    </row>
    <row r="41" spans="1:17" s="121" customFormat="1" ht="12" x14ac:dyDescent="0.2">
      <c r="A41" s="119"/>
      <c r="B41" s="120"/>
      <c r="C41" s="120"/>
      <c r="D41" s="120"/>
      <c r="E41" s="120"/>
      <c r="F41" s="120"/>
      <c r="G41" s="120"/>
      <c r="H41" s="120"/>
      <c r="I41" s="120"/>
      <c r="J41" s="120"/>
      <c r="K41" s="120"/>
      <c r="L41" s="120"/>
      <c r="M41" s="120"/>
      <c r="N41" s="120"/>
      <c r="O41" s="120"/>
      <c r="P41" s="120"/>
      <c r="Q41" s="120"/>
    </row>
    <row r="42" spans="1:17" s="121" customFormat="1" ht="12" x14ac:dyDescent="0.2">
      <c r="A42" s="119" t="s">
        <v>73</v>
      </c>
      <c r="B42" s="120"/>
      <c r="C42" s="120"/>
      <c r="D42" s="155">
        <f>E26</f>
        <v>0</v>
      </c>
      <c r="E42" s="120"/>
      <c r="F42" s="120"/>
      <c r="G42" s="120"/>
      <c r="H42" s="120"/>
      <c r="I42" s="120"/>
      <c r="J42" s="120"/>
      <c r="K42" s="120"/>
      <c r="L42" s="120"/>
      <c r="M42" s="120"/>
      <c r="N42" s="120"/>
      <c r="O42" s="120"/>
      <c r="P42" s="120"/>
      <c r="Q42" s="120"/>
    </row>
    <row r="43" spans="1:17" s="121" customFormat="1" ht="12" x14ac:dyDescent="0.2">
      <c r="A43" s="119"/>
      <c r="B43" s="120"/>
      <c r="C43" s="120"/>
      <c r="D43" s="120"/>
      <c r="E43" s="120"/>
      <c r="F43" s="120"/>
      <c r="G43" s="120"/>
      <c r="H43" s="120"/>
      <c r="I43" s="120"/>
      <c r="J43" s="120"/>
      <c r="K43" s="120"/>
      <c r="L43" s="120"/>
      <c r="M43" s="120"/>
      <c r="N43" s="120"/>
      <c r="O43" s="120"/>
      <c r="P43" s="120"/>
      <c r="Q43" s="120"/>
    </row>
    <row r="44" spans="1:17" s="153" customFormat="1" ht="23.25" customHeight="1" x14ac:dyDescent="0.2">
      <c r="A44" s="246" t="s">
        <v>72</v>
      </c>
      <c r="B44" s="246"/>
      <c r="C44" s="246"/>
      <c r="D44" s="246"/>
      <c r="E44" s="246"/>
      <c r="F44" s="246"/>
      <c r="G44" s="246"/>
      <c r="H44" s="246"/>
      <c r="I44" s="154"/>
      <c r="J44" s="154"/>
      <c r="K44" s="154"/>
      <c r="L44" s="154"/>
      <c r="M44" s="154"/>
      <c r="N44" s="154"/>
      <c r="O44" s="154"/>
      <c r="P44" s="154"/>
      <c r="Q44" s="154"/>
    </row>
    <row r="45" spans="1:17" s="121" customFormat="1" ht="12" x14ac:dyDescent="0.2">
      <c r="A45" s="119"/>
      <c r="B45" s="120"/>
      <c r="C45" s="120"/>
      <c r="D45" s="120"/>
      <c r="E45" s="120"/>
      <c r="F45" s="120"/>
      <c r="G45" s="120"/>
      <c r="H45" s="120"/>
      <c r="I45" s="120"/>
      <c r="J45" s="120"/>
      <c r="K45" s="120"/>
      <c r="L45" s="120"/>
      <c r="M45" s="120"/>
      <c r="N45" s="120"/>
      <c r="O45" s="120"/>
      <c r="P45" s="120"/>
      <c r="Q45" s="120"/>
    </row>
    <row r="46" spans="1:17" s="153" customFormat="1" ht="23.25" customHeight="1" x14ac:dyDescent="0.2">
      <c r="A46" s="246" t="s">
        <v>74</v>
      </c>
      <c r="B46" s="246"/>
      <c r="C46" s="246"/>
      <c r="D46" s="246"/>
      <c r="E46" s="246"/>
      <c r="F46" s="246"/>
      <c r="G46" s="246"/>
      <c r="H46" s="246"/>
      <c r="I46" s="154"/>
      <c r="J46" s="154"/>
      <c r="K46" s="154"/>
      <c r="L46" s="154"/>
      <c r="M46" s="154"/>
      <c r="N46" s="154"/>
      <c r="O46" s="154"/>
      <c r="P46" s="154"/>
      <c r="Q46" s="154"/>
    </row>
    <row r="47" spans="1:17" s="121" customFormat="1" ht="12" x14ac:dyDescent="0.2">
      <c r="A47" s="119"/>
      <c r="B47" s="120"/>
      <c r="C47" s="120"/>
      <c r="D47" s="120"/>
      <c r="E47" s="120"/>
      <c r="F47" s="120"/>
      <c r="G47" s="120"/>
      <c r="H47" s="120"/>
      <c r="I47" s="120"/>
      <c r="J47" s="120"/>
      <c r="K47" s="120"/>
      <c r="L47" s="120"/>
      <c r="M47" s="120"/>
      <c r="N47" s="120"/>
      <c r="O47" s="120"/>
      <c r="P47" s="120"/>
      <c r="Q47" s="120"/>
    </row>
    <row r="48" spans="1:17" s="121" customFormat="1" ht="74.25" customHeight="1" x14ac:dyDescent="0.2">
      <c r="A48" s="258" t="s">
        <v>106</v>
      </c>
      <c r="B48" s="258"/>
      <c r="C48" s="258"/>
      <c r="D48" s="258"/>
      <c r="E48" s="258"/>
      <c r="F48" s="258"/>
      <c r="G48" s="258"/>
      <c r="H48" s="258"/>
      <c r="I48" s="120"/>
      <c r="J48" s="120"/>
      <c r="K48" s="120"/>
      <c r="L48" s="120"/>
      <c r="M48" s="120"/>
      <c r="N48" s="120"/>
      <c r="O48" s="120"/>
      <c r="P48" s="120"/>
      <c r="Q48" s="120"/>
    </row>
    <row r="49" spans="1:17" s="121" customFormat="1" ht="12" x14ac:dyDescent="0.2">
      <c r="A49" s="119"/>
      <c r="B49" s="120"/>
      <c r="C49" s="120"/>
      <c r="D49" s="120"/>
      <c r="E49" s="120"/>
      <c r="F49" s="120"/>
      <c r="G49" s="120"/>
      <c r="H49" s="120"/>
      <c r="I49" s="120"/>
      <c r="J49" s="120"/>
      <c r="K49" s="120"/>
      <c r="L49" s="120"/>
      <c r="M49" s="120"/>
      <c r="N49" s="120"/>
      <c r="O49" s="120"/>
      <c r="P49" s="120"/>
      <c r="Q49" s="120"/>
    </row>
    <row r="50" spans="1:17" s="121" customFormat="1" ht="39.75" customHeight="1" x14ac:dyDescent="0.2">
      <c r="A50" s="258" t="s">
        <v>75</v>
      </c>
      <c r="B50" s="258"/>
      <c r="C50" s="258"/>
      <c r="D50" s="258"/>
      <c r="E50" s="258"/>
      <c r="F50" s="258"/>
      <c r="G50" s="258"/>
      <c r="H50" s="258"/>
      <c r="I50" s="120"/>
      <c r="J50" s="120"/>
      <c r="K50" s="120"/>
      <c r="L50" s="120"/>
      <c r="M50" s="120"/>
      <c r="N50" s="120"/>
      <c r="O50" s="120"/>
      <c r="P50" s="120"/>
      <c r="Q50" s="120"/>
    </row>
    <row r="51" spans="1:17" s="121" customFormat="1" ht="12" x14ac:dyDescent="0.2">
      <c r="B51" s="120"/>
      <c r="C51" s="120"/>
      <c r="D51" s="120"/>
      <c r="E51" s="120"/>
      <c r="F51" s="120"/>
      <c r="G51" s="120"/>
      <c r="H51" s="120"/>
      <c r="I51" s="120"/>
      <c r="J51" s="120"/>
      <c r="K51" s="120"/>
      <c r="L51" s="120"/>
      <c r="M51" s="120"/>
      <c r="N51" s="120"/>
      <c r="O51" s="120"/>
      <c r="P51" s="120"/>
      <c r="Q51" s="120"/>
    </row>
    <row r="52" spans="1:17" s="121" customFormat="1" ht="36.75" customHeight="1" x14ac:dyDescent="0.2">
      <c r="A52" s="258" t="s">
        <v>108</v>
      </c>
      <c r="B52" s="258"/>
      <c r="C52" s="258"/>
      <c r="D52" s="258"/>
      <c r="E52" s="258"/>
      <c r="F52" s="258"/>
      <c r="G52" s="258"/>
      <c r="H52" s="258"/>
      <c r="I52" s="120"/>
      <c r="J52" s="120"/>
      <c r="K52" s="120"/>
      <c r="L52" s="120"/>
      <c r="M52" s="120"/>
      <c r="N52" s="120"/>
      <c r="O52" s="120"/>
      <c r="P52" s="120"/>
      <c r="Q52" s="120"/>
    </row>
    <row r="53" spans="1:17" s="121" customFormat="1" ht="12" x14ac:dyDescent="0.2">
      <c r="B53" s="120"/>
      <c r="C53" s="120"/>
      <c r="D53" s="120"/>
      <c r="E53" s="120"/>
      <c r="F53" s="120"/>
      <c r="G53" s="120"/>
      <c r="H53" s="120"/>
      <c r="I53" s="120"/>
      <c r="J53" s="120"/>
      <c r="K53" s="120"/>
      <c r="L53" s="120"/>
      <c r="M53" s="120"/>
      <c r="N53" s="120"/>
      <c r="O53" s="120"/>
      <c r="P53" s="120"/>
      <c r="Q53" s="120"/>
    </row>
    <row r="54" spans="1:17" s="121" customFormat="1" ht="48" customHeight="1" x14ac:dyDescent="0.2">
      <c r="A54" s="258" t="s">
        <v>103</v>
      </c>
      <c r="B54" s="258"/>
      <c r="C54" s="258"/>
      <c r="D54" s="258"/>
      <c r="E54" s="258"/>
      <c r="F54" s="258"/>
      <c r="G54" s="258"/>
      <c r="H54" s="258"/>
      <c r="I54" s="120"/>
      <c r="J54" s="120"/>
      <c r="K54" s="120"/>
      <c r="L54" s="120"/>
      <c r="M54" s="120"/>
      <c r="N54" s="120"/>
      <c r="O54" s="120"/>
      <c r="P54" s="120"/>
      <c r="Q54" s="120"/>
    </row>
    <row r="55" spans="1:17" s="121" customFormat="1" ht="12" x14ac:dyDescent="0.2">
      <c r="B55" s="120"/>
      <c r="C55" s="120"/>
      <c r="D55" s="120"/>
      <c r="E55" s="120"/>
      <c r="F55" s="120"/>
      <c r="G55" s="120"/>
      <c r="H55" s="120"/>
      <c r="I55" s="120"/>
      <c r="J55" s="120"/>
      <c r="K55" s="120"/>
      <c r="L55" s="120"/>
      <c r="M55" s="120"/>
      <c r="N55" s="120"/>
      <c r="O55" s="120"/>
      <c r="P55" s="120"/>
      <c r="Q55" s="120"/>
    </row>
    <row r="56" spans="1:17" s="121" customFormat="1" ht="33.75" customHeight="1" x14ac:dyDescent="0.2">
      <c r="A56" s="258" t="s">
        <v>111</v>
      </c>
      <c r="B56" s="258"/>
      <c r="C56" s="258"/>
      <c r="D56" s="258"/>
      <c r="E56" s="258"/>
      <c r="F56" s="258"/>
      <c r="G56" s="258"/>
      <c r="H56" s="258"/>
      <c r="I56" s="120"/>
      <c r="J56" s="120"/>
      <c r="K56" s="120"/>
      <c r="L56" s="120"/>
      <c r="M56" s="120"/>
      <c r="N56" s="120"/>
      <c r="O56" s="120"/>
      <c r="P56" s="120"/>
      <c r="Q56" s="120"/>
    </row>
    <row r="57" spans="1:17" s="121" customFormat="1" ht="12" x14ac:dyDescent="0.2">
      <c r="A57" s="119"/>
      <c r="B57" s="120"/>
      <c r="C57" s="120"/>
      <c r="D57" s="120"/>
      <c r="E57" s="120"/>
      <c r="F57" s="120"/>
      <c r="G57" s="120"/>
      <c r="H57" s="120"/>
      <c r="I57" s="120"/>
      <c r="J57" s="120"/>
      <c r="K57" s="120"/>
      <c r="L57" s="120"/>
      <c r="M57" s="120"/>
      <c r="N57" s="120"/>
      <c r="O57" s="120"/>
      <c r="P57" s="120"/>
      <c r="Q57" s="120"/>
    </row>
    <row r="58" spans="1:17" s="121" customFormat="1" ht="12" x14ac:dyDescent="0.2">
      <c r="A58" s="152" t="s">
        <v>76</v>
      </c>
      <c r="B58" s="252"/>
      <c r="C58" s="253"/>
      <c r="D58" s="254"/>
      <c r="E58" s="120"/>
      <c r="F58" s="120"/>
      <c r="G58" s="120"/>
      <c r="H58" s="120"/>
      <c r="I58" s="120"/>
      <c r="J58" s="120"/>
      <c r="K58" s="120"/>
      <c r="L58" s="120"/>
      <c r="M58" s="120"/>
      <c r="N58" s="120"/>
      <c r="O58" s="120"/>
      <c r="P58" s="120"/>
      <c r="Q58" s="120"/>
    </row>
    <row r="59" spans="1:17" s="121" customFormat="1" ht="12" x14ac:dyDescent="0.2">
      <c r="A59" s="119"/>
      <c r="B59" s="120"/>
      <c r="C59" s="120"/>
      <c r="D59" s="120"/>
      <c r="E59" s="120"/>
      <c r="F59" s="120"/>
      <c r="G59" s="120"/>
      <c r="H59" s="120"/>
      <c r="I59" s="120"/>
      <c r="J59" s="120"/>
      <c r="K59" s="120"/>
      <c r="L59" s="120"/>
      <c r="M59" s="120"/>
      <c r="N59" s="120"/>
      <c r="O59" s="120"/>
      <c r="P59" s="120"/>
      <c r="Q59" s="120"/>
    </row>
    <row r="60" spans="1:17" s="121" customFormat="1" ht="12" x14ac:dyDescent="0.2">
      <c r="A60" s="119" t="s">
        <v>77</v>
      </c>
      <c r="B60" s="252"/>
      <c r="C60" s="253"/>
      <c r="D60" s="254"/>
      <c r="E60" s="120"/>
      <c r="F60" s="120"/>
      <c r="G60" s="120"/>
      <c r="H60" s="120"/>
      <c r="I60" s="120"/>
      <c r="J60" s="120"/>
      <c r="K60" s="120"/>
      <c r="L60" s="120"/>
      <c r="M60" s="120"/>
      <c r="N60" s="120"/>
      <c r="O60" s="120"/>
      <c r="P60" s="120"/>
      <c r="Q60" s="120"/>
    </row>
    <row r="61" spans="1:17" s="121" customFormat="1" ht="12" x14ac:dyDescent="0.2">
      <c r="A61" s="119"/>
      <c r="B61" s="120"/>
      <c r="C61" s="120"/>
      <c r="D61" s="120"/>
      <c r="E61" s="120"/>
      <c r="F61" s="120"/>
      <c r="G61" s="120"/>
      <c r="H61" s="120"/>
      <c r="I61" s="120"/>
      <c r="J61" s="120"/>
      <c r="K61" s="120"/>
      <c r="L61" s="120"/>
      <c r="M61" s="120"/>
      <c r="N61" s="120"/>
      <c r="O61" s="120"/>
      <c r="P61" s="120"/>
      <c r="Q61" s="120"/>
    </row>
    <row r="62" spans="1:17" s="121" customFormat="1" ht="12" x14ac:dyDescent="0.2">
      <c r="A62" s="119" t="s">
        <v>78</v>
      </c>
      <c r="B62" s="252"/>
      <c r="C62" s="253"/>
      <c r="D62" s="254"/>
      <c r="E62" s="120"/>
      <c r="F62" s="120"/>
      <c r="G62" s="120"/>
      <c r="H62" s="120"/>
      <c r="I62" s="120"/>
      <c r="J62" s="120"/>
      <c r="K62" s="120"/>
      <c r="L62" s="120"/>
      <c r="M62" s="120"/>
      <c r="N62" s="120"/>
      <c r="O62" s="120"/>
      <c r="P62" s="120"/>
      <c r="Q62" s="120"/>
    </row>
    <row r="63" spans="1:17" s="121" customFormat="1" ht="12" x14ac:dyDescent="0.2">
      <c r="A63" s="119"/>
      <c r="B63" s="120"/>
      <c r="C63" s="120"/>
      <c r="D63" s="120"/>
      <c r="E63" s="120"/>
      <c r="F63" s="120"/>
      <c r="G63" s="120"/>
      <c r="H63" s="120"/>
      <c r="I63" s="120"/>
      <c r="J63" s="120"/>
      <c r="K63" s="120"/>
      <c r="L63" s="120"/>
      <c r="M63" s="120"/>
      <c r="N63" s="120"/>
      <c r="O63" s="120"/>
      <c r="P63" s="120"/>
      <c r="Q63" s="120"/>
    </row>
    <row r="64" spans="1:17" s="121" customFormat="1" ht="12" x14ac:dyDescent="0.2">
      <c r="A64" s="119" t="s">
        <v>79</v>
      </c>
      <c r="B64" s="255"/>
      <c r="C64" s="256"/>
      <c r="D64" s="256"/>
      <c r="E64" s="256"/>
      <c r="F64" s="257"/>
      <c r="G64" s="120"/>
      <c r="H64" s="120"/>
      <c r="I64" s="120"/>
      <c r="J64" s="120"/>
      <c r="K64" s="120"/>
      <c r="L64" s="120"/>
      <c r="M64" s="120"/>
      <c r="N64" s="120"/>
      <c r="O64" s="120"/>
      <c r="P64" s="120"/>
      <c r="Q64" s="120"/>
    </row>
    <row r="65" spans="1:17" s="121" customFormat="1" ht="12" x14ac:dyDescent="0.2">
      <c r="A65" s="119"/>
      <c r="B65" s="120"/>
      <c r="C65" s="120"/>
      <c r="D65" s="120"/>
      <c r="E65" s="120"/>
      <c r="F65" s="120"/>
      <c r="G65" s="120"/>
      <c r="H65" s="120"/>
      <c r="I65" s="120"/>
      <c r="J65" s="120"/>
      <c r="K65" s="120"/>
      <c r="L65" s="120"/>
      <c r="M65" s="120"/>
      <c r="N65" s="120"/>
      <c r="O65" s="120"/>
      <c r="P65" s="120"/>
      <c r="Q65" s="120"/>
    </row>
    <row r="66" spans="1:17" s="121" customFormat="1" ht="12" x14ac:dyDescent="0.2">
      <c r="A66" s="119" t="s">
        <v>80</v>
      </c>
      <c r="B66" s="120"/>
      <c r="C66" s="120"/>
      <c r="D66" s="120"/>
      <c r="E66" s="120"/>
      <c r="F66" s="120"/>
      <c r="G66" s="120"/>
      <c r="H66" s="120"/>
      <c r="I66" s="120"/>
      <c r="J66" s="120"/>
      <c r="K66" s="120"/>
      <c r="L66" s="120"/>
      <c r="M66" s="120"/>
      <c r="N66" s="120"/>
      <c r="O66" s="120"/>
      <c r="P66" s="120"/>
      <c r="Q66" s="120"/>
    </row>
    <row r="67" spans="1:17" s="121" customFormat="1" ht="12" x14ac:dyDescent="0.2">
      <c r="A67" s="119"/>
      <c r="B67" s="120"/>
      <c r="C67" s="120"/>
      <c r="D67" s="120"/>
      <c r="E67" s="120"/>
      <c r="F67" s="120"/>
      <c r="G67" s="120"/>
      <c r="H67" s="120"/>
      <c r="I67" s="120"/>
      <c r="J67" s="120"/>
      <c r="K67" s="120"/>
      <c r="L67" s="120"/>
      <c r="M67" s="120"/>
      <c r="N67" s="120"/>
      <c r="O67" s="120"/>
      <c r="P67" s="120"/>
      <c r="Q67" s="120"/>
    </row>
    <row r="68" spans="1:17" s="121" customFormat="1" ht="12" x14ac:dyDescent="0.2">
      <c r="A68" s="119"/>
      <c r="B68" s="120"/>
      <c r="C68" s="120"/>
      <c r="D68" s="120"/>
      <c r="E68" s="120"/>
      <c r="F68" s="120"/>
      <c r="G68" s="120"/>
      <c r="H68" s="120"/>
      <c r="I68" s="120"/>
      <c r="J68" s="120"/>
      <c r="K68" s="120"/>
      <c r="L68" s="120"/>
      <c r="M68" s="120"/>
      <c r="N68" s="120"/>
      <c r="O68" s="120"/>
      <c r="P68" s="120"/>
      <c r="Q68" s="120"/>
    </row>
    <row r="69" spans="1:17" s="121" customFormat="1" ht="12" x14ac:dyDescent="0.2">
      <c r="A69" s="119"/>
      <c r="B69" s="120"/>
      <c r="C69" s="120"/>
      <c r="D69" s="120"/>
      <c r="E69" s="120"/>
      <c r="F69" s="120"/>
      <c r="G69" s="120"/>
      <c r="H69" s="120"/>
      <c r="I69" s="120"/>
      <c r="J69" s="120"/>
      <c r="K69" s="120"/>
      <c r="L69" s="120"/>
      <c r="M69" s="120"/>
      <c r="N69" s="120"/>
      <c r="O69" s="120"/>
      <c r="P69" s="120"/>
      <c r="Q69" s="120"/>
    </row>
    <row r="70" spans="1:17" s="121" customFormat="1" ht="12" x14ac:dyDescent="0.2">
      <c r="A70" s="119"/>
      <c r="B70" s="120"/>
      <c r="C70" s="120"/>
      <c r="D70" s="120"/>
      <c r="E70" s="120"/>
      <c r="F70" s="120"/>
      <c r="G70" s="120"/>
      <c r="H70" s="120"/>
      <c r="I70" s="120"/>
      <c r="J70" s="120"/>
      <c r="K70" s="120"/>
      <c r="L70" s="120"/>
      <c r="M70" s="120"/>
      <c r="N70" s="120"/>
      <c r="O70" s="120"/>
      <c r="P70" s="120"/>
      <c r="Q70" s="120"/>
    </row>
    <row r="71" spans="1:17" s="121" customFormat="1" ht="12" x14ac:dyDescent="0.2">
      <c r="A71" s="119"/>
      <c r="B71" s="120"/>
      <c r="C71" s="120"/>
      <c r="D71" s="120"/>
      <c r="E71" s="120"/>
      <c r="F71" s="120"/>
      <c r="G71" s="120"/>
      <c r="H71" s="120"/>
      <c r="I71" s="120"/>
      <c r="J71" s="120"/>
      <c r="K71" s="120"/>
      <c r="L71" s="120"/>
      <c r="M71" s="120"/>
      <c r="N71" s="120"/>
      <c r="O71" s="120"/>
      <c r="P71" s="120"/>
      <c r="Q71" s="120"/>
    </row>
    <row r="72" spans="1:17" s="121" customFormat="1" ht="12" x14ac:dyDescent="0.2">
      <c r="A72" s="119"/>
      <c r="B72" s="120"/>
      <c r="C72" s="120"/>
      <c r="D72" s="120"/>
      <c r="E72" s="120"/>
      <c r="F72" s="120"/>
      <c r="G72" s="120"/>
      <c r="H72" s="120"/>
      <c r="I72" s="120"/>
      <c r="J72" s="120"/>
      <c r="K72" s="120"/>
      <c r="L72" s="120"/>
      <c r="M72" s="120"/>
      <c r="N72" s="120"/>
      <c r="O72" s="120"/>
      <c r="P72" s="120"/>
      <c r="Q72" s="120"/>
    </row>
    <row r="73" spans="1:17" s="121" customFormat="1" ht="12" x14ac:dyDescent="0.2">
      <c r="A73" s="119"/>
      <c r="B73" s="120"/>
      <c r="C73" s="120"/>
      <c r="D73" s="120"/>
      <c r="E73" s="120"/>
      <c r="F73" s="120"/>
      <c r="G73" s="120"/>
      <c r="H73" s="120"/>
      <c r="I73" s="120"/>
      <c r="J73" s="120"/>
      <c r="K73" s="120"/>
      <c r="L73" s="120"/>
      <c r="M73" s="120"/>
      <c r="N73" s="120"/>
      <c r="O73" s="120"/>
      <c r="P73" s="120"/>
      <c r="Q73" s="120"/>
    </row>
    <row r="74" spans="1:17" s="121" customFormat="1" ht="12" x14ac:dyDescent="0.2">
      <c r="A74" s="119"/>
      <c r="B74" s="120"/>
      <c r="C74" s="120"/>
      <c r="D74" s="120"/>
      <c r="E74" s="120"/>
      <c r="F74" s="120"/>
      <c r="G74" s="120"/>
      <c r="H74" s="120"/>
      <c r="I74" s="120"/>
      <c r="J74" s="120"/>
      <c r="K74" s="120"/>
      <c r="L74" s="120"/>
      <c r="M74" s="120"/>
      <c r="N74" s="120"/>
      <c r="O74" s="120"/>
      <c r="P74" s="120"/>
      <c r="Q74" s="120"/>
    </row>
    <row r="75" spans="1:17" s="121" customFormat="1" ht="12" x14ac:dyDescent="0.2">
      <c r="A75" s="119"/>
      <c r="B75" s="120"/>
      <c r="C75" s="120"/>
      <c r="D75" s="120"/>
      <c r="E75" s="120"/>
      <c r="F75" s="120"/>
      <c r="G75" s="120"/>
      <c r="H75" s="120"/>
      <c r="I75" s="120"/>
      <c r="J75" s="120"/>
      <c r="K75" s="120"/>
      <c r="L75" s="120"/>
      <c r="M75" s="120"/>
      <c r="N75" s="120"/>
      <c r="O75" s="120"/>
      <c r="P75" s="120"/>
      <c r="Q75" s="120"/>
    </row>
    <row r="76" spans="1:17" s="121" customFormat="1" ht="12" x14ac:dyDescent="0.2">
      <c r="A76" s="119"/>
      <c r="B76" s="120"/>
      <c r="C76" s="120"/>
      <c r="D76" s="120"/>
      <c r="E76" s="120"/>
      <c r="F76" s="120"/>
      <c r="G76" s="120"/>
      <c r="H76" s="120"/>
      <c r="I76" s="120"/>
      <c r="J76" s="120"/>
      <c r="K76" s="120"/>
      <c r="L76" s="120"/>
      <c r="M76" s="120"/>
      <c r="N76" s="120"/>
      <c r="O76" s="120"/>
      <c r="P76" s="120"/>
      <c r="Q76" s="120"/>
    </row>
    <row r="77" spans="1:17" s="121" customFormat="1" ht="12" x14ac:dyDescent="0.2">
      <c r="A77" s="119"/>
      <c r="B77" s="120"/>
      <c r="C77" s="120"/>
      <c r="D77" s="120"/>
      <c r="E77" s="120"/>
      <c r="F77" s="120"/>
      <c r="G77" s="120"/>
      <c r="H77" s="120"/>
      <c r="I77" s="120"/>
      <c r="J77" s="120"/>
      <c r="K77" s="120"/>
      <c r="L77" s="120"/>
      <c r="M77" s="120"/>
      <c r="N77" s="120"/>
      <c r="O77" s="120"/>
      <c r="P77" s="120"/>
      <c r="Q77" s="120"/>
    </row>
    <row r="78" spans="1:17" s="121" customFormat="1" ht="12" x14ac:dyDescent="0.2">
      <c r="A78" s="119"/>
      <c r="B78" s="120"/>
      <c r="C78" s="120"/>
      <c r="D78" s="120"/>
      <c r="E78" s="120"/>
      <c r="F78" s="120"/>
      <c r="G78" s="120"/>
      <c r="H78" s="120"/>
      <c r="I78" s="120"/>
      <c r="J78" s="120"/>
      <c r="K78" s="120"/>
      <c r="L78" s="120"/>
      <c r="M78" s="120"/>
      <c r="N78" s="120"/>
      <c r="O78" s="120"/>
      <c r="P78" s="120"/>
      <c r="Q78" s="120"/>
    </row>
    <row r="79" spans="1:17" s="121" customFormat="1" ht="12" x14ac:dyDescent="0.2">
      <c r="A79" s="119"/>
      <c r="B79" s="120"/>
      <c r="C79" s="120"/>
      <c r="D79" s="120"/>
      <c r="E79" s="120"/>
      <c r="F79" s="120"/>
      <c r="G79" s="120"/>
      <c r="H79" s="120"/>
      <c r="I79" s="120"/>
      <c r="J79" s="120"/>
      <c r="K79" s="120"/>
      <c r="L79" s="120"/>
      <c r="M79" s="120"/>
      <c r="N79" s="120"/>
      <c r="O79" s="120"/>
      <c r="P79" s="120"/>
      <c r="Q79" s="120"/>
    </row>
    <row r="80" spans="1:17" s="121" customFormat="1" ht="12" x14ac:dyDescent="0.2">
      <c r="A80" s="119"/>
      <c r="B80" s="120"/>
      <c r="C80" s="120"/>
      <c r="D80" s="120"/>
      <c r="E80" s="120"/>
      <c r="F80" s="120"/>
      <c r="G80" s="120"/>
      <c r="H80" s="120"/>
      <c r="I80" s="120"/>
      <c r="J80" s="120"/>
      <c r="K80" s="120"/>
      <c r="L80" s="120"/>
      <c r="M80" s="120"/>
      <c r="N80" s="120"/>
      <c r="O80" s="120"/>
      <c r="P80" s="120"/>
      <c r="Q80" s="120"/>
    </row>
    <row r="81" spans="1:17" s="121" customFormat="1" ht="12" x14ac:dyDescent="0.2">
      <c r="A81" s="119"/>
      <c r="B81" s="120"/>
      <c r="C81" s="120"/>
      <c r="D81" s="120"/>
      <c r="E81" s="120"/>
      <c r="F81" s="120"/>
      <c r="G81" s="120"/>
      <c r="H81" s="120"/>
      <c r="I81" s="120"/>
      <c r="J81" s="120"/>
      <c r="K81" s="120"/>
      <c r="L81" s="120"/>
      <c r="M81" s="120"/>
      <c r="N81" s="120"/>
      <c r="O81" s="120"/>
      <c r="P81" s="120"/>
      <c r="Q81" s="120"/>
    </row>
    <row r="82" spans="1:17" s="121" customFormat="1" ht="12" x14ac:dyDescent="0.2">
      <c r="A82" s="119"/>
      <c r="B82" s="120"/>
      <c r="C82" s="120"/>
      <c r="D82" s="120"/>
      <c r="E82" s="120"/>
      <c r="F82" s="120"/>
      <c r="G82" s="120"/>
      <c r="H82" s="120"/>
      <c r="I82" s="120"/>
      <c r="J82" s="120"/>
      <c r="K82" s="120"/>
      <c r="L82" s="120"/>
      <c r="M82" s="120"/>
      <c r="N82" s="120"/>
      <c r="O82" s="120"/>
      <c r="P82" s="120"/>
      <c r="Q82" s="120"/>
    </row>
    <row r="83" spans="1:17" s="121" customFormat="1" ht="12" x14ac:dyDescent="0.2">
      <c r="A83" s="119"/>
      <c r="B83" s="120"/>
      <c r="C83" s="120"/>
      <c r="D83" s="120"/>
      <c r="E83" s="120"/>
      <c r="F83" s="120"/>
      <c r="G83" s="120"/>
      <c r="H83" s="120"/>
      <c r="I83" s="120"/>
      <c r="J83" s="120"/>
      <c r="K83" s="120"/>
      <c r="L83" s="120"/>
      <c r="M83" s="120"/>
      <c r="N83" s="120"/>
      <c r="O83" s="120"/>
      <c r="P83" s="120"/>
      <c r="Q83" s="120"/>
    </row>
    <row r="84" spans="1:17" s="121" customFormat="1" ht="12" x14ac:dyDescent="0.2">
      <c r="A84" s="119"/>
      <c r="B84" s="120"/>
      <c r="C84" s="120"/>
      <c r="D84" s="120"/>
      <c r="E84" s="120"/>
      <c r="F84" s="120"/>
      <c r="G84" s="120"/>
      <c r="H84" s="120"/>
      <c r="I84" s="120"/>
      <c r="J84" s="120"/>
      <c r="K84" s="120"/>
      <c r="L84" s="120"/>
      <c r="M84" s="120"/>
      <c r="N84" s="120"/>
      <c r="O84" s="120"/>
      <c r="P84" s="120"/>
      <c r="Q84" s="120"/>
    </row>
    <row r="85" spans="1:17" s="121" customFormat="1" ht="12" x14ac:dyDescent="0.2">
      <c r="A85" s="119"/>
      <c r="B85" s="120"/>
      <c r="C85" s="120"/>
      <c r="D85" s="120"/>
      <c r="E85" s="120"/>
      <c r="F85" s="120"/>
      <c r="G85" s="120"/>
      <c r="H85" s="120"/>
      <c r="I85" s="120"/>
      <c r="J85" s="120"/>
      <c r="K85" s="120"/>
      <c r="L85" s="120"/>
      <c r="M85" s="120"/>
      <c r="N85" s="120"/>
      <c r="O85" s="120"/>
      <c r="P85" s="120"/>
      <c r="Q85" s="120"/>
    </row>
    <row r="86" spans="1:17" s="121" customFormat="1" ht="12" x14ac:dyDescent="0.2">
      <c r="A86" s="119"/>
      <c r="B86" s="120"/>
      <c r="C86" s="120"/>
      <c r="D86" s="120"/>
      <c r="E86" s="120"/>
      <c r="F86" s="120"/>
      <c r="G86" s="120"/>
      <c r="H86" s="120"/>
      <c r="I86" s="120"/>
      <c r="J86" s="120"/>
      <c r="K86" s="120"/>
      <c r="L86" s="120"/>
      <c r="M86" s="120"/>
      <c r="N86" s="120"/>
      <c r="O86" s="120"/>
      <c r="P86" s="120"/>
      <c r="Q86" s="120"/>
    </row>
    <row r="87" spans="1:17" s="121" customFormat="1" ht="12" x14ac:dyDescent="0.2">
      <c r="A87" s="119"/>
      <c r="B87" s="120"/>
      <c r="C87" s="120"/>
      <c r="D87" s="120"/>
      <c r="E87" s="120"/>
      <c r="F87" s="120"/>
      <c r="G87" s="120"/>
      <c r="H87" s="120"/>
      <c r="I87" s="120"/>
      <c r="J87" s="120"/>
      <c r="K87" s="120"/>
      <c r="L87" s="120"/>
      <c r="M87" s="120"/>
      <c r="N87" s="120"/>
      <c r="O87" s="120"/>
      <c r="P87" s="120"/>
      <c r="Q87" s="120"/>
    </row>
    <row r="88" spans="1:17" s="121" customFormat="1" ht="12" x14ac:dyDescent="0.2">
      <c r="A88" s="119"/>
      <c r="B88" s="120"/>
      <c r="C88" s="120"/>
      <c r="D88" s="120"/>
      <c r="E88" s="120"/>
      <c r="F88" s="120"/>
      <c r="G88" s="120"/>
      <c r="H88" s="120"/>
      <c r="I88" s="120"/>
      <c r="J88" s="120"/>
      <c r="K88" s="120"/>
      <c r="L88" s="120"/>
      <c r="M88" s="120"/>
      <c r="N88" s="120"/>
      <c r="O88" s="120"/>
      <c r="P88" s="120"/>
      <c r="Q88" s="120"/>
    </row>
    <row r="89" spans="1:17" s="121" customFormat="1" ht="12" x14ac:dyDescent="0.2">
      <c r="A89" s="119"/>
      <c r="B89" s="120"/>
      <c r="C89" s="120"/>
      <c r="D89" s="120"/>
      <c r="E89" s="120"/>
      <c r="F89" s="120"/>
      <c r="G89" s="120"/>
      <c r="H89" s="120"/>
      <c r="I89" s="120"/>
      <c r="J89" s="120"/>
      <c r="K89" s="120"/>
      <c r="L89" s="120"/>
      <c r="M89" s="120"/>
      <c r="N89" s="120"/>
      <c r="O89" s="120"/>
      <c r="P89" s="120"/>
      <c r="Q89" s="120"/>
    </row>
    <row r="90" spans="1:17" s="121" customFormat="1" ht="12" x14ac:dyDescent="0.2">
      <c r="A90" s="119"/>
      <c r="B90" s="120"/>
      <c r="C90" s="120"/>
      <c r="D90" s="120"/>
      <c r="E90" s="120"/>
      <c r="F90" s="120"/>
      <c r="G90" s="120"/>
      <c r="H90" s="120"/>
      <c r="I90" s="120"/>
      <c r="J90" s="120"/>
      <c r="K90" s="120"/>
      <c r="L90" s="120"/>
      <c r="M90" s="120"/>
      <c r="N90" s="120"/>
      <c r="O90" s="120"/>
      <c r="P90" s="120"/>
      <c r="Q90" s="120"/>
    </row>
    <row r="91" spans="1:17" s="121" customFormat="1" ht="12" x14ac:dyDescent="0.2">
      <c r="A91" s="119"/>
      <c r="B91" s="120"/>
      <c r="C91" s="120"/>
      <c r="D91" s="120"/>
      <c r="E91" s="120"/>
      <c r="F91" s="120"/>
      <c r="G91" s="120"/>
      <c r="H91" s="120"/>
      <c r="I91" s="120"/>
      <c r="J91" s="120"/>
      <c r="K91" s="120"/>
      <c r="L91" s="120"/>
      <c r="M91" s="120"/>
      <c r="N91" s="120"/>
      <c r="O91" s="120"/>
      <c r="P91" s="120"/>
      <c r="Q91" s="120"/>
    </row>
    <row r="92" spans="1:17" s="121" customFormat="1" ht="12" x14ac:dyDescent="0.2">
      <c r="A92" s="119"/>
      <c r="B92" s="120"/>
      <c r="C92" s="120"/>
      <c r="D92" s="120"/>
      <c r="E92" s="120"/>
      <c r="F92" s="120"/>
      <c r="G92" s="120"/>
      <c r="H92" s="120"/>
      <c r="I92" s="120"/>
      <c r="J92" s="120"/>
      <c r="K92" s="120"/>
      <c r="L92" s="120"/>
      <c r="M92" s="120"/>
      <c r="N92" s="120"/>
      <c r="O92" s="120"/>
      <c r="P92" s="120"/>
      <c r="Q92" s="120"/>
    </row>
    <row r="93" spans="1:17" s="121" customFormat="1" ht="12" x14ac:dyDescent="0.2">
      <c r="A93" s="119"/>
      <c r="B93" s="120"/>
      <c r="C93" s="120"/>
      <c r="D93" s="120"/>
      <c r="E93" s="120"/>
      <c r="F93" s="120"/>
      <c r="G93" s="120"/>
      <c r="H93" s="120"/>
      <c r="I93" s="120"/>
      <c r="J93" s="120"/>
      <c r="K93" s="120"/>
      <c r="L93" s="120"/>
      <c r="M93" s="120"/>
      <c r="N93" s="120"/>
      <c r="O93" s="120"/>
      <c r="P93" s="120"/>
      <c r="Q93" s="120"/>
    </row>
    <row r="94" spans="1:17" s="121" customFormat="1" ht="12" x14ac:dyDescent="0.2">
      <c r="A94" s="119"/>
      <c r="B94" s="120"/>
      <c r="C94" s="120"/>
      <c r="D94" s="120"/>
      <c r="E94" s="120"/>
      <c r="F94" s="120"/>
      <c r="G94" s="120"/>
      <c r="H94" s="120"/>
      <c r="I94" s="120"/>
      <c r="J94" s="120"/>
      <c r="K94" s="120"/>
      <c r="L94" s="120"/>
      <c r="M94" s="120"/>
      <c r="N94" s="120"/>
      <c r="O94" s="120"/>
      <c r="P94" s="120"/>
      <c r="Q94" s="120"/>
    </row>
    <row r="95" spans="1:17" s="121" customFormat="1" ht="12" x14ac:dyDescent="0.2">
      <c r="A95" s="119"/>
      <c r="B95" s="120"/>
      <c r="C95" s="120"/>
      <c r="D95" s="120"/>
      <c r="E95" s="120"/>
      <c r="F95" s="120"/>
      <c r="G95" s="120"/>
      <c r="H95" s="120"/>
      <c r="I95" s="120"/>
      <c r="J95" s="120"/>
      <c r="K95" s="120"/>
      <c r="L95" s="120"/>
      <c r="M95" s="120"/>
      <c r="N95" s="120"/>
      <c r="O95" s="120"/>
      <c r="P95" s="120"/>
      <c r="Q95" s="120"/>
    </row>
    <row r="96" spans="1:17" s="121" customFormat="1" ht="12" x14ac:dyDescent="0.2">
      <c r="A96" s="119"/>
      <c r="B96" s="120"/>
      <c r="C96" s="120"/>
      <c r="D96" s="120"/>
      <c r="E96" s="120"/>
      <c r="F96" s="120"/>
      <c r="G96" s="120"/>
      <c r="H96" s="120"/>
      <c r="I96" s="120"/>
      <c r="J96" s="120"/>
      <c r="K96" s="120"/>
      <c r="L96" s="120"/>
      <c r="M96" s="120"/>
      <c r="N96" s="120"/>
      <c r="O96" s="120"/>
      <c r="P96" s="120"/>
      <c r="Q96" s="120"/>
    </row>
    <row r="97" spans="1:17" s="121" customFormat="1" ht="12" x14ac:dyDescent="0.2">
      <c r="A97" s="119"/>
      <c r="B97" s="120"/>
      <c r="C97" s="120"/>
      <c r="D97" s="120"/>
      <c r="E97" s="120"/>
      <c r="F97" s="120"/>
      <c r="G97" s="120"/>
      <c r="H97" s="120"/>
      <c r="I97" s="120"/>
      <c r="J97" s="120"/>
      <c r="K97" s="120"/>
      <c r="L97" s="120"/>
      <c r="M97" s="120"/>
      <c r="N97" s="120"/>
      <c r="O97" s="120"/>
      <c r="P97" s="120"/>
      <c r="Q97" s="120"/>
    </row>
    <row r="98" spans="1:17" s="121" customFormat="1" ht="12" x14ac:dyDescent="0.2">
      <c r="A98" s="119"/>
      <c r="B98" s="120"/>
      <c r="C98" s="120"/>
      <c r="D98" s="120"/>
      <c r="E98" s="120"/>
      <c r="F98" s="120"/>
      <c r="G98" s="120"/>
      <c r="H98" s="120"/>
      <c r="I98" s="120"/>
      <c r="J98" s="120"/>
      <c r="K98" s="120"/>
      <c r="L98" s="120"/>
      <c r="M98" s="120"/>
      <c r="N98" s="120"/>
      <c r="O98" s="120"/>
      <c r="P98" s="120"/>
      <c r="Q98" s="120"/>
    </row>
    <row r="99" spans="1:17" s="121" customFormat="1" ht="12" x14ac:dyDescent="0.2">
      <c r="A99" s="119"/>
      <c r="B99" s="120"/>
      <c r="C99" s="120"/>
      <c r="D99" s="120"/>
      <c r="E99" s="120"/>
      <c r="F99" s="120"/>
      <c r="G99" s="120"/>
      <c r="H99" s="120"/>
      <c r="I99" s="120"/>
      <c r="J99" s="120"/>
      <c r="K99" s="120"/>
      <c r="L99" s="120"/>
      <c r="M99" s="120"/>
      <c r="N99" s="120"/>
      <c r="O99" s="120"/>
      <c r="P99" s="120"/>
      <c r="Q99" s="120"/>
    </row>
    <row r="100" spans="1:17" s="121" customFormat="1" ht="12" x14ac:dyDescent="0.2">
      <c r="A100" s="119"/>
      <c r="B100" s="120"/>
      <c r="C100" s="120"/>
      <c r="D100" s="120"/>
      <c r="E100" s="120"/>
      <c r="F100" s="120"/>
      <c r="G100" s="120"/>
      <c r="H100" s="120"/>
      <c r="I100" s="120"/>
      <c r="J100" s="120"/>
      <c r="K100" s="120"/>
      <c r="L100" s="120"/>
      <c r="M100" s="120"/>
      <c r="N100" s="120"/>
      <c r="O100" s="120"/>
      <c r="P100" s="120"/>
      <c r="Q100" s="120"/>
    </row>
    <row r="101" spans="1:17" s="121" customFormat="1" ht="12" x14ac:dyDescent="0.2">
      <c r="A101" s="119"/>
      <c r="B101" s="120"/>
      <c r="C101" s="120"/>
      <c r="D101" s="120"/>
      <c r="E101" s="120"/>
      <c r="F101" s="120"/>
      <c r="G101" s="120"/>
      <c r="H101" s="120"/>
      <c r="I101" s="120"/>
      <c r="J101" s="120"/>
      <c r="K101" s="120"/>
      <c r="L101" s="120"/>
      <c r="M101" s="120"/>
      <c r="N101" s="120"/>
      <c r="O101" s="120"/>
      <c r="P101" s="120"/>
      <c r="Q101" s="120"/>
    </row>
  </sheetData>
  <sheetProtection sheet="1" objects="1" scenarios="1"/>
  <customSheetViews>
    <customSheetView guid="{F203305A-4CA7-41C7-9F03-A165BF4B534F}" scale="120" topLeftCell="A67">
      <selection activeCell="A59" sqref="A59"/>
      <pageMargins left="0.51181102362204722" right="0.31496062992125984" top="0.74803149606299213" bottom="0.74803149606299213" header="0.31496062992125984" footer="0.31496062992125984"/>
      <pageSetup paperSize="9" orientation="portrait" r:id="rId1"/>
    </customSheetView>
  </customSheetViews>
  <mergeCells count="19">
    <mergeCell ref="B58:D58"/>
    <mergeCell ref="B60:D60"/>
    <mergeCell ref="B62:D62"/>
    <mergeCell ref="B64:F64"/>
    <mergeCell ref="A48:H48"/>
    <mergeCell ref="A50:H50"/>
    <mergeCell ref="A52:H52"/>
    <mergeCell ref="A54:H54"/>
    <mergeCell ref="A56:H56"/>
    <mergeCell ref="B17:H17"/>
    <mergeCell ref="A40:H40"/>
    <mergeCell ref="A44:H44"/>
    <mergeCell ref="A46:H46"/>
    <mergeCell ref="B5:H5"/>
    <mergeCell ref="B7:H7"/>
    <mergeCell ref="B9:C9"/>
    <mergeCell ref="B11:C11"/>
    <mergeCell ref="B13:H13"/>
    <mergeCell ref="B15:H15"/>
  </mergeCells>
  <dataValidations count="1">
    <dataValidation operator="equal" allowBlank="1" showInputMessage="1" showErrorMessage="1" sqref="B9:C9"/>
  </dataValidations>
  <pageMargins left="0.51181102362204722" right="0.31496062992125984"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B5" sqref="B5"/>
    </sheetView>
  </sheetViews>
  <sheetFormatPr defaultRowHeight="15" x14ac:dyDescent="0.25"/>
  <cols>
    <col min="1" max="1" width="29" style="68" customWidth="1"/>
    <col min="2" max="2" width="16.85546875" style="5" customWidth="1"/>
    <col min="3" max="4" width="11.85546875" style="5" customWidth="1"/>
    <col min="5" max="12" width="9.140625" style="5"/>
  </cols>
  <sheetData>
    <row r="1" spans="1:12" x14ac:dyDescent="0.25">
      <c r="A1" s="68" t="s">
        <v>83</v>
      </c>
    </row>
    <row r="3" spans="1:12" s="73" customFormat="1" x14ac:dyDescent="0.25">
      <c r="A3" s="159" t="s">
        <v>81</v>
      </c>
      <c r="B3" s="159" t="s">
        <v>82</v>
      </c>
      <c r="C3" s="72"/>
      <c r="D3" s="72"/>
      <c r="E3" s="72"/>
      <c r="F3" s="72"/>
      <c r="G3" s="72"/>
      <c r="H3" s="72"/>
      <c r="I3" s="72"/>
      <c r="J3" s="72"/>
      <c r="K3" s="72"/>
      <c r="L3" s="72"/>
    </row>
    <row r="4" spans="1:12" ht="15.75" x14ac:dyDescent="0.25">
      <c r="A4" s="69" t="s">
        <v>41</v>
      </c>
      <c r="B4" s="160">
        <f>SUMIF('Financial Report'!$A$14:$A$31,$A4,'Financial Report'!E$14:E$31)</f>
        <v>0</v>
      </c>
    </row>
    <row r="5" spans="1:12" ht="15.75" x14ac:dyDescent="0.25">
      <c r="A5" s="69" t="s">
        <v>40</v>
      </c>
      <c r="B5" s="160">
        <f>SUMIF('Financial Report'!$A$14:$A$31,$A5,'Financial Report'!E$14:E$31)</f>
        <v>0</v>
      </c>
    </row>
    <row r="6" spans="1:12" x14ac:dyDescent="0.25">
      <c r="A6" s="70" t="s">
        <v>50</v>
      </c>
      <c r="B6" s="71">
        <f>SUM(B4:B5)</f>
        <v>0</v>
      </c>
    </row>
  </sheetData>
  <sheetProtection sheet="1" objects="1" scenarios="1"/>
  <customSheetViews>
    <customSheetView guid="{F203305A-4CA7-41C7-9F03-A165BF4B534F}">
      <selection activeCell="C7" sqref="C7"/>
      <pageMargins left="0.7" right="0.7" top="0.75" bottom="0.75" header="0.3" footer="0.3"/>
      <pageSetup paperSize="9" orientation="landscape" r:id="rId1"/>
    </customSheetView>
  </customSheetViews>
  <pageMargins left="0.7" right="0.7"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B8" sqref="B8"/>
    </sheetView>
  </sheetViews>
  <sheetFormatPr defaultRowHeight="15" x14ac:dyDescent="0.25"/>
  <cols>
    <col min="1" max="1" width="17.7109375" customWidth="1"/>
    <col min="2" max="2" width="13.42578125" customWidth="1"/>
    <col min="6" max="6" width="13.5703125" customWidth="1"/>
    <col min="7" max="7" width="12" customWidth="1"/>
  </cols>
  <sheetData>
    <row r="1" spans="1:7" ht="15.75" x14ac:dyDescent="0.25">
      <c r="A1" s="25" t="s">
        <v>91</v>
      </c>
    </row>
    <row r="2" spans="1:7" ht="15.75" x14ac:dyDescent="0.25">
      <c r="A2" s="25"/>
    </row>
    <row r="3" spans="1:7" ht="15.75" thickBot="1" x14ac:dyDescent="0.3">
      <c r="A3" s="3"/>
    </row>
    <row r="4" spans="1:7" ht="13.5" customHeight="1" thickBot="1" x14ac:dyDescent="0.3">
      <c r="A4" s="210" t="s">
        <v>101</v>
      </c>
      <c r="B4" s="211"/>
      <c r="C4" s="212"/>
    </row>
    <row r="5" spans="1:7" ht="8.25" customHeight="1" x14ac:dyDescent="0.25">
      <c r="A5" s="194"/>
      <c r="B5" s="195"/>
      <c r="C5" s="195"/>
      <c r="D5" s="195"/>
      <c r="E5" s="195"/>
      <c r="F5" s="195"/>
      <c r="G5" s="196"/>
    </row>
    <row r="6" spans="1:7" x14ac:dyDescent="0.25">
      <c r="A6" s="197" t="s">
        <v>92</v>
      </c>
      <c r="B6" s="260" t="str">
        <f>'budget template'!B5:I5</f>
        <v>International Financial Inclusion Week 1 - Brazil - May 2014</v>
      </c>
      <c r="C6" s="260"/>
      <c r="D6" s="260"/>
      <c r="E6" s="260"/>
      <c r="F6" s="260"/>
      <c r="G6" s="261"/>
    </row>
    <row r="7" spans="1:7" x14ac:dyDescent="0.25">
      <c r="A7" s="197"/>
      <c r="B7" s="198"/>
      <c r="C7" s="192"/>
      <c r="D7" s="192"/>
      <c r="E7" s="192"/>
      <c r="F7" s="192"/>
      <c r="G7" s="199"/>
    </row>
    <row r="8" spans="1:7" x14ac:dyDescent="0.25">
      <c r="A8" s="197" t="s">
        <v>93</v>
      </c>
      <c r="B8" s="219">
        <f>'budget template'!B3</f>
        <v>0</v>
      </c>
      <c r="C8" s="200"/>
      <c r="D8" s="200"/>
      <c r="E8" s="200"/>
      <c r="F8" s="201"/>
      <c r="G8" s="202"/>
    </row>
    <row r="9" spans="1:7" x14ac:dyDescent="0.25">
      <c r="A9" s="197"/>
      <c r="B9" s="198"/>
      <c r="C9" s="192"/>
      <c r="D9" s="192"/>
      <c r="E9" s="192"/>
      <c r="F9" s="192"/>
      <c r="G9" s="199"/>
    </row>
    <row r="10" spans="1:7" x14ac:dyDescent="0.25">
      <c r="A10" s="197" t="s">
        <v>94</v>
      </c>
      <c r="B10" s="203"/>
      <c r="C10" s="192"/>
      <c r="D10" s="192"/>
      <c r="E10" s="192"/>
      <c r="F10" s="192"/>
      <c r="G10" s="199"/>
    </row>
    <row r="11" spans="1:7" ht="8.25" customHeight="1" thickBot="1" x14ac:dyDescent="0.3">
      <c r="A11" s="204"/>
      <c r="B11" s="205"/>
      <c r="C11" s="205"/>
      <c r="D11" s="205"/>
      <c r="E11" s="205"/>
      <c r="F11" s="205"/>
      <c r="G11" s="206"/>
    </row>
    <row r="12" spans="1:7" ht="8.25" customHeight="1" x14ac:dyDescent="0.25">
      <c r="A12" s="209"/>
      <c r="B12" s="192"/>
      <c r="C12" s="192"/>
      <c r="D12" s="192"/>
      <c r="E12" s="192"/>
      <c r="F12" s="192"/>
      <c r="G12" s="192"/>
    </row>
    <row r="13" spans="1:7" ht="15.75" thickBot="1" x14ac:dyDescent="0.3">
      <c r="B13" s="193"/>
    </row>
    <row r="14" spans="1:7" ht="13.5" customHeight="1" thickBot="1" x14ac:dyDescent="0.3">
      <c r="A14" s="210" t="s">
        <v>99</v>
      </c>
      <c r="B14" s="211"/>
      <c r="C14" s="212"/>
    </row>
    <row r="15" spans="1:7" ht="8.25" customHeight="1" x14ac:dyDescent="0.25">
      <c r="A15" s="194"/>
      <c r="B15" s="195"/>
      <c r="C15" s="195"/>
      <c r="D15" s="195"/>
      <c r="E15" s="195"/>
      <c r="F15" s="195"/>
      <c r="G15" s="196"/>
    </row>
    <row r="16" spans="1:7" ht="13.5" customHeight="1" x14ac:dyDescent="0.25">
      <c r="A16" s="197" t="s">
        <v>98</v>
      </c>
      <c r="B16" s="207"/>
      <c r="C16" s="192"/>
      <c r="D16" s="192"/>
      <c r="E16" s="192"/>
      <c r="F16" s="192"/>
      <c r="G16" s="199"/>
    </row>
    <row r="17" spans="1:7" ht="13.5" customHeight="1" x14ac:dyDescent="0.25">
      <c r="A17" s="197"/>
      <c r="B17" s="192"/>
      <c r="C17" s="192"/>
      <c r="D17" s="192"/>
      <c r="E17" s="192"/>
      <c r="F17" s="192"/>
      <c r="G17" s="199"/>
    </row>
    <row r="18" spans="1:7" x14ac:dyDescent="0.25">
      <c r="A18" s="197" t="s">
        <v>95</v>
      </c>
      <c r="B18" s="208"/>
      <c r="C18" s="192"/>
      <c r="D18" s="192"/>
      <c r="E18" s="192"/>
      <c r="F18" s="192"/>
      <c r="G18" s="199"/>
    </row>
    <row r="19" spans="1:7" ht="8.25" customHeight="1" thickBot="1" x14ac:dyDescent="0.3">
      <c r="A19" s="204"/>
      <c r="B19" s="205"/>
      <c r="C19" s="205"/>
      <c r="D19" s="205"/>
      <c r="E19" s="205"/>
      <c r="F19" s="205"/>
      <c r="G19" s="206"/>
    </row>
    <row r="22" spans="1:7" ht="31.5" customHeight="1" x14ac:dyDescent="0.25">
      <c r="A22" s="259" t="str">
        <f>CONCATENATE("According to article 3 of the above mentioned contract we herewith call for an initial disbursement of   ",B18," €")</f>
        <v>According to article 3 of the above mentioned contract we herewith call for an initial disbursement of    €</v>
      </c>
      <c r="B22" s="259"/>
      <c r="C22" s="259"/>
      <c r="D22" s="259"/>
      <c r="E22" s="259"/>
      <c r="F22" s="259"/>
      <c r="G22" s="259"/>
    </row>
    <row r="24" spans="1:7" ht="30.75" customHeight="1" x14ac:dyDescent="0.25">
      <c r="A24" s="262" t="s">
        <v>100</v>
      </c>
      <c r="B24" s="262"/>
      <c r="C24" s="262"/>
      <c r="D24" s="262"/>
      <c r="E24" s="262"/>
      <c r="F24" s="262"/>
      <c r="G24" s="262"/>
    </row>
    <row r="28" spans="1:7" x14ac:dyDescent="0.25">
      <c r="A28" s="191"/>
      <c r="B28" s="191"/>
      <c r="C28" s="192"/>
      <c r="D28" s="191"/>
      <c r="E28" s="191"/>
      <c r="F28" s="191"/>
      <c r="G28" s="191"/>
    </row>
    <row r="29" spans="1:7" x14ac:dyDescent="0.25">
      <c r="A29" t="s">
        <v>97</v>
      </c>
      <c r="C29" s="192"/>
      <c r="D29" t="s">
        <v>96</v>
      </c>
    </row>
  </sheetData>
  <sheetProtection sheet="1" objects="1" scenarios="1"/>
  <customSheetViews>
    <customSheetView guid="{F203305A-4CA7-41C7-9F03-A165BF4B534F}" topLeftCell="A13">
      <selection activeCell="K20" sqref="K20"/>
      <pageMargins left="0.7" right="0.7" top="0.75" bottom="0.75" header="0.3" footer="0.3"/>
      <pageSetup paperSize="9" orientation="portrait" r:id="rId1"/>
    </customSheetView>
  </customSheetViews>
  <mergeCells count="3">
    <mergeCell ref="A22:G22"/>
    <mergeCell ref="B6:G6"/>
    <mergeCell ref="A24:G24"/>
  </mergeCell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Budget Insructions</vt:lpstr>
      <vt:lpstr>budget template</vt:lpstr>
      <vt:lpstr>Financial Report</vt:lpstr>
      <vt:lpstr>Certification of Expenditures</vt:lpstr>
      <vt:lpstr>Budget to copy</vt:lpstr>
      <vt:lpstr>Call for disbursement</vt:lpstr>
      <vt:lpstr>'budget template'!Print_Titles</vt:lpstr>
      <vt:lpstr>'Financial Report'!Print_Titles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Iskra Andreeva Aleksoska</dc:creator>
  <cp:lastModifiedBy>Cecile Trevoux</cp:lastModifiedBy>
  <cp:lastPrinted>2010-01-15T03:49:19Z</cp:lastPrinted>
  <dcterms:created xsi:type="dcterms:W3CDTF">2009-07-27T04:44:59Z</dcterms:created>
  <dcterms:modified xsi:type="dcterms:W3CDTF">2014-02-05T08:09:24Z</dcterms:modified>
</cp:coreProperties>
</file>